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0730" windowHeight="11760" activeTab="2"/>
  </bookViews>
  <sheets>
    <sheet name="2014-15" sheetId="1" r:id="rId1"/>
    <sheet name="2015-16" sheetId="2" r:id="rId2"/>
    <sheet name="2016-17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0" i="3" l="1"/>
  <c r="B97" i="3"/>
  <c r="B80" i="3"/>
  <c r="B38" i="3"/>
  <c r="B43" i="3"/>
  <c r="B60" i="3"/>
  <c r="B68" i="3"/>
  <c r="B71" i="3"/>
  <c r="B22" i="3"/>
  <c r="B70" i="3"/>
  <c r="C97" i="3"/>
  <c r="C100" i="3"/>
  <c r="B100" i="3"/>
  <c r="D80" i="3"/>
  <c r="D99" i="3"/>
  <c r="C99" i="3"/>
  <c r="B99" i="3"/>
  <c r="C38" i="3"/>
  <c r="D43" i="3"/>
  <c r="D60" i="3"/>
  <c r="D68" i="3"/>
  <c r="D38" i="3"/>
  <c r="D71" i="3"/>
  <c r="C60" i="3"/>
  <c r="C68" i="3"/>
  <c r="C71" i="3"/>
  <c r="D22" i="3"/>
  <c r="D70" i="3"/>
  <c r="C22" i="3"/>
  <c r="C70" i="3"/>
  <c r="D97" i="3"/>
  <c r="D88" i="2"/>
  <c r="D59" i="2"/>
  <c r="D51" i="2"/>
  <c r="C71" i="2"/>
  <c r="C88" i="2"/>
  <c r="B88" i="2"/>
  <c r="C59" i="2"/>
  <c r="B59" i="2"/>
  <c r="C51" i="2"/>
  <c r="B51" i="2"/>
  <c r="D37" i="2"/>
  <c r="B37" i="2"/>
  <c r="D32" i="2"/>
  <c r="C32" i="2"/>
  <c r="B32" i="2"/>
  <c r="B21" i="2"/>
  <c r="C21" i="2"/>
  <c r="D21" i="2"/>
  <c r="G27" i="1"/>
  <c r="B84" i="1"/>
  <c r="B52" i="1"/>
  <c r="B59" i="1"/>
  <c r="B34" i="1"/>
  <c r="B21" i="1"/>
  <c r="B39" i="1"/>
</calcChain>
</file>

<file path=xl/sharedStrings.xml><?xml version="1.0" encoding="utf-8"?>
<sst xmlns="http://schemas.openxmlformats.org/spreadsheetml/2006/main" count="293" uniqueCount="136">
  <si>
    <t>Revenue</t>
  </si>
  <si>
    <t>Building rentals</t>
  </si>
  <si>
    <t>Budget</t>
  </si>
  <si>
    <t>Mag. Advertising</t>
  </si>
  <si>
    <t>Membership sales</t>
  </si>
  <si>
    <t>Soccer</t>
  </si>
  <si>
    <t>Social/otherprogrms</t>
  </si>
  <si>
    <t>Community garden</t>
  </si>
  <si>
    <t>Donations</t>
  </si>
  <si>
    <t>Expenses</t>
  </si>
  <si>
    <t>Social events</t>
  </si>
  <si>
    <t>Special events</t>
  </si>
  <si>
    <t xml:space="preserve">Total </t>
  </si>
  <si>
    <t>Program costs</t>
  </si>
  <si>
    <t>Payroll expenses</t>
  </si>
  <si>
    <t>Ice rink workers</t>
  </si>
  <si>
    <t>Total</t>
  </si>
  <si>
    <t>Total payroll</t>
  </si>
  <si>
    <t>Admin expenses</t>
  </si>
  <si>
    <t>Board</t>
  </si>
  <si>
    <t>Memberships,dues</t>
  </si>
  <si>
    <t>Bookkeeper</t>
  </si>
  <si>
    <t>Website</t>
  </si>
  <si>
    <t>Insurance</t>
  </si>
  <si>
    <t>Office supplies</t>
  </si>
  <si>
    <t>Repairs&amp;maint</t>
  </si>
  <si>
    <t>Hall supplies</t>
  </si>
  <si>
    <t>Mag printing</t>
  </si>
  <si>
    <t>Other</t>
  </si>
  <si>
    <t>Total administration</t>
  </si>
  <si>
    <t>Building&amp;grounds</t>
  </si>
  <si>
    <t>Cleaners</t>
  </si>
  <si>
    <t>Utilities</t>
  </si>
  <si>
    <t>Cable</t>
  </si>
  <si>
    <t>Total bldg&amp;grnds</t>
  </si>
  <si>
    <t>TOTAL EXPENSES</t>
  </si>
  <si>
    <t>Total programs</t>
  </si>
  <si>
    <t>TOTAL REVENUE</t>
  </si>
  <si>
    <t>Bank charges etc</t>
  </si>
  <si>
    <t>Misc</t>
  </si>
  <si>
    <t>Building fund</t>
  </si>
  <si>
    <t>GENERAL ACCOUNT</t>
  </si>
  <si>
    <t>Volunteer apprec</t>
  </si>
  <si>
    <t>snow removal</t>
  </si>
  <si>
    <t>ice rink maint</t>
  </si>
  <si>
    <t>membership</t>
  </si>
  <si>
    <t>soccer</t>
  </si>
  <si>
    <t>fence</t>
  </si>
  <si>
    <t>casino advisors</t>
  </si>
  <si>
    <t>bank charges</t>
  </si>
  <si>
    <t>building renos</t>
  </si>
  <si>
    <t>social</t>
  </si>
  <si>
    <t xml:space="preserve">Expense: </t>
  </si>
  <si>
    <t>Repairs/maintenance</t>
  </si>
  <si>
    <t>2013-14</t>
  </si>
  <si>
    <t>Summer lawn guy</t>
  </si>
  <si>
    <t>Summ. Grant worker</t>
  </si>
  <si>
    <r>
      <rPr>
        <b/>
        <sz val="12"/>
        <color theme="1"/>
        <rFont val="Calibri"/>
        <family val="2"/>
        <scheme val="minor"/>
      </rPr>
      <t>SURPLUS (DEFICIT)</t>
    </r>
    <r>
      <rPr>
        <sz val="12"/>
        <color theme="1"/>
        <rFont val="Calibri"/>
        <family val="2"/>
        <scheme val="minor"/>
      </rPr>
      <t xml:space="preserve"> </t>
    </r>
  </si>
  <si>
    <t xml:space="preserve">Casino </t>
  </si>
  <si>
    <t>Garden club</t>
  </si>
  <si>
    <t>Interest</t>
  </si>
  <si>
    <t>Highlands Community League Operating Budget</t>
  </si>
  <si>
    <t xml:space="preserve">            Actual as of</t>
  </si>
  <si>
    <r>
      <t xml:space="preserve">              </t>
    </r>
    <r>
      <rPr>
        <b/>
        <u/>
        <sz val="14"/>
        <color theme="1"/>
        <rFont val="Calibri"/>
        <family val="2"/>
        <scheme val="minor"/>
      </rPr>
      <t xml:space="preserve">   2014-15</t>
    </r>
  </si>
  <si>
    <t xml:space="preserve"> </t>
  </si>
  <si>
    <t>Spray Park Project</t>
  </si>
  <si>
    <t>WCB</t>
  </si>
  <si>
    <t xml:space="preserve">Northlands grant </t>
  </si>
  <si>
    <t>Annual city grants</t>
  </si>
  <si>
    <t>Summer job grant (fed)</t>
  </si>
  <si>
    <t xml:space="preserve">highlands hall restoration </t>
  </si>
  <si>
    <t xml:space="preserve">Abundant community </t>
  </si>
  <si>
    <t xml:space="preserve">        Draft Budget</t>
  </si>
  <si>
    <t>Programs, general</t>
  </si>
  <si>
    <t>City programs</t>
  </si>
  <si>
    <t>2014-15</t>
  </si>
  <si>
    <t>2015-16</t>
  </si>
  <si>
    <t>Rental Income</t>
  </si>
  <si>
    <t>Hall Renewal</t>
  </si>
  <si>
    <t>Highlandia Festival</t>
  </si>
  <si>
    <t>Lawn Maintenance</t>
  </si>
  <si>
    <t>Hall supplies/Cleaning Supplies</t>
  </si>
  <si>
    <t>Pub Night</t>
  </si>
  <si>
    <t>Telus</t>
  </si>
  <si>
    <t>Epcor</t>
  </si>
  <si>
    <t>Direct Energy</t>
  </si>
  <si>
    <t>Hall Cleaners</t>
  </si>
  <si>
    <t>Repairs &amp; Maint</t>
  </si>
  <si>
    <t>Annual City Grants</t>
  </si>
  <si>
    <t>Community Garden</t>
  </si>
  <si>
    <t>Magazine Advertising</t>
  </si>
  <si>
    <t>Membership Sales</t>
  </si>
  <si>
    <t xml:space="preserve">Northlands Grant </t>
  </si>
  <si>
    <t>Programs, General</t>
  </si>
  <si>
    <t>Casino Account</t>
  </si>
  <si>
    <t xml:space="preserve">                 2015-16</t>
  </si>
  <si>
    <t>Repairs/Maintenance</t>
  </si>
  <si>
    <t>SnowRremoval</t>
  </si>
  <si>
    <t>Ice Rink Maintenance</t>
  </si>
  <si>
    <t>Membership</t>
  </si>
  <si>
    <t>Casino Advisors</t>
  </si>
  <si>
    <t>Bank Charges</t>
  </si>
  <si>
    <t>Highlands Hall Renewal</t>
  </si>
  <si>
    <t>Admin Expenses</t>
  </si>
  <si>
    <t>Building &amp; Grounds</t>
  </si>
  <si>
    <t>Total Building &amp; Grounds</t>
  </si>
  <si>
    <t xml:space="preserve">SURPLUS (DEFICIT) </t>
  </si>
  <si>
    <t>Payroll Expenses</t>
  </si>
  <si>
    <t>Total Programs</t>
  </si>
  <si>
    <t>Total Payroll</t>
  </si>
  <si>
    <t>Total Administration</t>
  </si>
  <si>
    <t xml:space="preserve">Expenses: </t>
  </si>
  <si>
    <t>Program Expenses</t>
  </si>
  <si>
    <t>March 31/15</t>
  </si>
  <si>
    <t>April 30/15</t>
  </si>
  <si>
    <t>Building Renovations</t>
  </si>
  <si>
    <t>Programs</t>
  </si>
  <si>
    <t>Casino Wire</t>
  </si>
  <si>
    <t>Building Fund</t>
  </si>
  <si>
    <t>Friday Night Besties</t>
  </si>
  <si>
    <r>
      <t>SURPLUS (DEFICIT)</t>
    </r>
    <r>
      <rPr>
        <sz val="12"/>
        <color indexed="8"/>
        <rFont val="Calibri"/>
        <family val="2"/>
      </rPr>
      <t xml:space="preserve"> </t>
    </r>
  </si>
  <si>
    <t>2016-17</t>
  </si>
  <si>
    <t>Social/other programs</t>
  </si>
  <si>
    <t>2017-18</t>
  </si>
  <si>
    <t>yoga</t>
  </si>
  <si>
    <t>ukelele</t>
  </si>
  <si>
    <t>swim</t>
  </si>
  <si>
    <t>PO Box</t>
  </si>
  <si>
    <t>membershio drive material</t>
  </si>
  <si>
    <t>Yoga</t>
  </si>
  <si>
    <t>Growing Changes</t>
  </si>
  <si>
    <t>Lawn Bowling</t>
  </si>
  <si>
    <t>April 30 2018</t>
  </si>
  <si>
    <t>2018-19</t>
  </si>
  <si>
    <t>April 30/18</t>
  </si>
  <si>
    <t xml:space="preserve">                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</si>
</sst>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63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b/>
      <sz val="18"/>
      <color indexed="8"/>
      <name val="Times New Roman"/>
      <family val="1"/>
    </font>
    <font>
      <sz val="18"/>
      <color indexed="8"/>
      <name val="Times New Roman"/>
      <family val="1"/>
    </font>
    <font>
      <b/>
      <u/>
      <sz val="11"/>
      <color indexed="8"/>
      <name val="Calibri"/>
      <family val="2"/>
    </font>
    <font>
      <b/>
      <u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9">
    <xf numFmtId="0" fontId="0" fillId="0" borderId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" borderId="3" applyNumberFormat="0" applyAlignment="0" applyProtection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Alignment="1">
      <alignment horizontal="right"/>
    </xf>
    <xf numFmtId="0" fontId="0" fillId="0" borderId="0" xfId="0" applyFont="1"/>
    <xf numFmtId="0" fontId="9" fillId="0" borderId="0" xfId="0" applyFont="1"/>
    <xf numFmtId="0" fontId="7" fillId="0" borderId="0" xfId="0" applyFont="1"/>
    <xf numFmtId="0" fontId="10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165" fontId="0" fillId="0" borderId="0" xfId="1" applyNumberFormat="1" applyFont="1" applyAlignment="1">
      <alignment horizontal="right"/>
    </xf>
    <xf numFmtId="4" fontId="0" fillId="0" borderId="0" xfId="0" applyNumberFormat="1"/>
    <xf numFmtId="4" fontId="3" fillId="0" borderId="0" xfId="0" applyNumberFormat="1" applyFont="1"/>
    <xf numFmtId="4" fontId="5" fillId="0" borderId="0" xfId="0" applyNumberFormat="1" applyFont="1"/>
    <xf numFmtId="3" fontId="3" fillId="0" borderId="0" xfId="0" applyNumberFormat="1" applyFont="1"/>
    <xf numFmtId="3" fontId="0" fillId="0" borderId="0" xfId="0" applyNumberFormat="1" applyFont="1"/>
    <xf numFmtId="3" fontId="5" fillId="0" borderId="0" xfId="0" applyNumberFormat="1" applyFont="1"/>
    <xf numFmtId="0" fontId="11" fillId="0" borderId="0" xfId="0" applyFont="1"/>
    <xf numFmtId="165" fontId="3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5" fontId="9" fillId="0" borderId="0" xfId="0" applyNumberFormat="1" applyFont="1"/>
    <xf numFmtId="4" fontId="2" fillId="0" borderId="0" xfId="0" applyNumberFormat="1" applyFont="1"/>
    <xf numFmtId="0" fontId="4" fillId="0" borderId="1" xfId="0" applyFont="1" applyBorder="1"/>
    <xf numFmtId="0" fontId="3" fillId="0" borderId="2" xfId="0" applyFont="1" applyBorder="1"/>
    <xf numFmtId="164" fontId="4" fillId="0" borderId="0" xfId="1" applyFont="1"/>
    <xf numFmtId="164" fontId="0" fillId="0" borderId="0" xfId="1" applyFont="1"/>
    <xf numFmtId="164" fontId="5" fillId="0" borderId="0" xfId="1" applyFont="1" applyAlignment="1">
      <alignment horizontal="right" vertical="center"/>
    </xf>
    <xf numFmtId="164" fontId="4" fillId="0" borderId="0" xfId="1" applyFont="1" applyAlignment="1">
      <alignment horizontal="center" vertical="center"/>
    </xf>
    <xf numFmtId="164" fontId="0" fillId="0" borderId="0" xfId="1" applyFont="1" applyAlignment="1">
      <alignment horizontal="right" vertical="center"/>
    </xf>
    <xf numFmtId="164" fontId="3" fillId="0" borderId="0" xfId="1" applyFont="1"/>
    <xf numFmtId="164" fontId="4" fillId="0" borderId="0" xfId="1" applyFont="1" applyAlignment="1">
      <alignment vertical="center"/>
    </xf>
    <xf numFmtId="164" fontId="14" fillId="0" borderId="0" xfId="1" applyFont="1"/>
    <xf numFmtId="164" fontId="4" fillId="0" borderId="0" xfId="1" applyFont="1" applyAlignment="1">
      <alignment horizontal="center"/>
    </xf>
    <xf numFmtId="164" fontId="0" fillId="0" borderId="0" xfId="1" applyFont="1" applyAlignment="1">
      <alignment vertical="center"/>
    </xf>
    <xf numFmtId="164" fontId="0" fillId="0" borderId="0" xfId="1" applyFont="1" applyAlignment="1">
      <alignment horizontal="right"/>
    </xf>
    <xf numFmtId="164" fontId="5" fillId="0" borderId="0" xfId="1" applyFont="1"/>
    <xf numFmtId="0" fontId="18" fillId="2" borderId="3" xfId="28"/>
    <xf numFmtId="4" fontId="18" fillId="2" borderId="3" xfId="28" applyNumberFormat="1"/>
    <xf numFmtId="0" fontId="19" fillId="0" borderId="0" xfId="0" applyFont="1" applyBorder="1"/>
    <xf numFmtId="0" fontId="18" fillId="2" borderId="4" xfId="28" applyBorder="1"/>
    <xf numFmtId="0" fontId="7" fillId="0" borderId="0" xfId="0" applyFont="1" applyBorder="1"/>
    <xf numFmtId="0" fontId="0" fillId="0" borderId="0" xfId="0" applyBorder="1"/>
    <xf numFmtId="0" fontId="20" fillId="0" borderId="0" xfId="0" applyNumberFormat="1" applyFont="1" applyFill="1" applyBorder="1" applyAlignment="1" applyProtection="1"/>
    <xf numFmtId="164" fontId="20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164" fontId="28" fillId="0" borderId="0" xfId="0" applyNumberFormat="1" applyFont="1" applyFill="1" applyBorder="1" applyAlignment="1" applyProtection="1"/>
    <xf numFmtId="164" fontId="22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164" fontId="23" fillId="0" borderId="0" xfId="0" applyNumberFormat="1" applyFont="1" applyFill="1" applyBorder="1" applyAlignment="1" applyProtection="1">
      <alignment horizontal="right" vertical="center"/>
    </xf>
    <xf numFmtId="0" fontId="22" fillId="0" borderId="5" xfId="0" applyNumberFormat="1" applyFont="1" applyFill="1" applyBorder="1" applyAlignment="1" applyProtection="1"/>
    <xf numFmtId="164" fontId="22" fillId="0" borderId="0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 applyProtection="1">
      <alignment horizontal="center" vertical="center"/>
    </xf>
    <xf numFmtId="164" fontId="22" fillId="0" borderId="0" xfId="0" applyNumberFormat="1" applyFont="1" applyFill="1" applyBorder="1" applyAlignment="1" applyProtection="1">
      <alignment vertical="center"/>
    </xf>
    <xf numFmtId="0" fontId="21" fillId="3" borderId="3" xfId="0" applyNumberFormat="1" applyFont="1" applyFill="1" applyBorder="1" applyAlignment="1" applyProtection="1"/>
    <xf numFmtId="164" fontId="20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/>
    <xf numFmtId="164" fontId="24" fillId="0" borderId="0" xfId="0" applyNumberFormat="1" applyFont="1" applyFill="1" applyBorder="1" applyAlignment="1" applyProtection="1"/>
    <xf numFmtId="0" fontId="21" fillId="3" borderId="6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/>
    <xf numFmtId="0" fontId="24" fillId="0" borderId="7" xfId="0" applyNumberFormat="1" applyFont="1" applyFill="1" applyBorder="1" applyAlignment="1" applyProtection="1"/>
    <xf numFmtId="4" fontId="21" fillId="3" borderId="3" xfId="0" applyNumberFormat="1" applyFont="1" applyFill="1" applyBorder="1" applyAlignment="1" applyProtection="1"/>
    <xf numFmtId="4" fontId="25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164" fontId="23" fillId="0" borderId="0" xfId="0" applyNumberFormat="1" applyFont="1" applyFill="1" applyBorder="1" applyAlignment="1" applyProtection="1"/>
  </cellXfs>
  <cellStyles count="29">
    <cellStyle name="Comma" xfId="1" builtinId="3"/>
    <cellStyle name="Followed Hyperlink" xfId="5" builtinId="9" hidden="1"/>
    <cellStyle name="Followed Hyperlink" xfId="3" builtinId="9" hidden="1"/>
    <cellStyle name="Followed Hyperlink" xfId="9" builtinId="9" hidden="1"/>
    <cellStyle name="Followed Hyperlink" xfId="13" builtinId="9" hidden="1"/>
    <cellStyle name="Followed Hyperlink" xfId="17" builtinId="9" hidden="1"/>
    <cellStyle name="Followed Hyperlink" xfId="21" builtinId="9" hidden="1"/>
    <cellStyle name="Followed Hyperlink" xfId="15" builtinId="9" hidden="1"/>
    <cellStyle name="Followed Hyperlink" xfId="7" builtinId="9" hidden="1"/>
    <cellStyle name="Followed Hyperlink" xfId="19" builtinId="9" hidden="1"/>
    <cellStyle name="Followed Hyperlink" xfId="23" builtinId="9" hidden="1"/>
    <cellStyle name="Followed Hyperlink" xfId="11" builtinId="9" hidden="1"/>
    <cellStyle name="Followed Hyperlink" xfId="27" builtinId="9" hidden="1"/>
    <cellStyle name="Followed Hyperlink" xfId="25" builtinId="9" hidden="1"/>
    <cellStyle name="Hyperlink" xfId="10" builtinId="8" hidden="1"/>
    <cellStyle name="Hyperlink" xfId="12" builtinId="8" hidden="1"/>
    <cellStyle name="Hyperlink" xfId="14" builtinId="8" hidden="1"/>
    <cellStyle name="Hyperlink" xfId="4" builtinId="8" hidden="1"/>
    <cellStyle name="Hyperlink" xfId="6" builtinId="8" hidden="1"/>
    <cellStyle name="Hyperlink" xfId="2" builtinId="8" hidden="1"/>
    <cellStyle name="Hyperlink" xfId="22" builtinId="8" hidden="1"/>
    <cellStyle name="Hyperlink" xfId="24" builtinId="8" hidden="1"/>
    <cellStyle name="Hyperlink" xfId="26" builtinId="8" hidden="1"/>
    <cellStyle name="Hyperlink" xfId="8" builtinId="8" hidden="1"/>
    <cellStyle name="Hyperlink" xfId="18" builtinId="8" hidden="1"/>
    <cellStyle name="Hyperlink" xfId="20" builtinId="8" hidden="1"/>
    <cellStyle name="Hyperlink" xfId="16" builtinId="8" hidden="1"/>
    <cellStyle name="Normal" xfId="0" builtinId="0"/>
    <cellStyle name="Output" xfId="28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zoomScale="150" zoomScaleNormal="150" zoomScalePageLayoutView="150" workbookViewId="0">
      <selection activeCell="C61" sqref="C61"/>
    </sheetView>
  </sheetViews>
  <sheetFormatPr defaultColWidth="22.5703125" defaultRowHeight="15" x14ac:dyDescent="0.25"/>
  <sheetData>
    <row r="1" spans="1:9" s="1" customFormat="1" ht="21.75" x14ac:dyDescent="0.25">
      <c r="A1" s="24" t="s">
        <v>61</v>
      </c>
      <c r="B1" s="25"/>
    </row>
    <row r="2" spans="1:9" ht="21" x14ac:dyDescent="0.3">
      <c r="A2" s="23" t="s">
        <v>75</v>
      </c>
    </row>
    <row r="4" spans="1:9" ht="18.75" x14ac:dyDescent="0.25">
      <c r="A4" s="21" t="s">
        <v>41</v>
      </c>
      <c r="B4" s="5"/>
    </row>
    <row r="5" spans="1:9" ht="18.75" x14ac:dyDescent="0.25">
      <c r="B5" s="5" t="s">
        <v>2</v>
      </c>
      <c r="C5" s="1" t="s">
        <v>62</v>
      </c>
      <c r="D5" s="1" t="s">
        <v>72</v>
      </c>
    </row>
    <row r="6" spans="1:9" ht="18.75" x14ac:dyDescent="0.25">
      <c r="A6" s="1" t="s">
        <v>0</v>
      </c>
      <c r="B6" s="7" t="s">
        <v>54</v>
      </c>
      <c r="C6" s="26">
        <v>41759</v>
      </c>
      <c r="D6" s="1" t="s">
        <v>63</v>
      </c>
    </row>
    <row r="7" spans="1:9" x14ac:dyDescent="0.2">
      <c r="A7" t="s">
        <v>1</v>
      </c>
      <c r="B7" s="14">
        <v>6500</v>
      </c>
      <c r="C7" s="12">
        <v>6945</v>
      </c>
      <c r="D7" s="12">
        <v>6500</v>
      </c>
    </row>
    <row r="8" spans="1:9" x14ac:dyDescent="0.2">
      <c r="A8" t="s">
        <v>3</v>
      </c>
      <c r="B8" s="13">
        <v>14000</v>
      </c>
      <c r="C8">
        <v>8077.89</v>
      </c>
      <c r="D8" s="12">
        <v>10500</v>
      </c>
    </row>
    <row r="9" spans="1:9" ht="18.75" x14ac:dyDescent="0.25">
      <c r="A9" t="s">
        <v>4</v>
      </c>
      <c r="B9" s="12">
        <v>4700</v>
      </c>
      <c r="C9">
        <v>5796.49</v>
      </c>
      <c r="D9">
        <v>5500</v>
      </c>
      <c r="F9" s="9" t="s">
        <v>58</v>
      </c>
      <c r="G9" s="12"/>
      <c r="H9" s="12"/>
    </row>
    <row r="10" spans="1:9" x14ac:dyDescent="0.2">
      <c r="A10" t="s">
        <v>5</v>
      </c>
      <c r="B10" s="12">
        <v>32000</v>
      </c>
      <c r="C10" s="12">
        <v>34010</v>
      </c>
      <c r="D10">
        <v>32000</v>
      </c>
      <c r="F10" s="17" t="s">
        <v>0</v>
      </c>
      <c r="G10" s="18">
        <v>30000</v>
      </c>
      <c r="H10" s="12"/>
      <c r="I10" s="18">
        <v>60000</v>
      </c>
    </row>
    <row r="11" spans="1:9" x14ac:dyDescent="0.2">
      <c r="A11" t="s">
        <v>68</v>
      </c>
      <c r="B11" s="12">
        <v>10300</v>
      </c>
      <c r="C11" s="12">
        <v>11687</v>
      </c>
      <c r="D11" s="12">
        <v>10500</v>
      </c>
      <c r="F11" s="17"/>
      <c r="G11" s="18"/>
      <c r="H11" s="12"/>
      <c r="I11" s="6"/>
    </row>
    <row r="12" spans="1:9" x14ac:dyDescent="0.2">
      <c r="A12" t="s">
        <v>69</v>
      </c>
      <c r="B12" s="13">
        <v>3464</v>
      </c>
      <c r="C12" s="12">
        <v>3223</v>
      </c>
      <c r="D12">
        <v>0</v>
      </c>
      <c r="F12" s="17" t="s">
        <v>52</v>
      </c>
      <c r="G12" s="12"/>
      <c r="H12" s="12"/>
    </row>
    <row r="13" spans="1:9" x14ac:dyDescent="0.2">
      <c r="A13" t="s">
        <v>67</v>
      </c>
      <c r="B13" s="13">
        <v>0</v>
      </c>
      <c r="C13" s="12">
        <v>2250</v>
      </c>
      <c r="D13">
        <v>2250</v>
      </c>
      <c r="F13" s="15" t="s">
        <v>32</v>
      </c>
      <c r="G13" s="12">
        <v>6500</v>
      </c>
      <c r="H13" s="12">
        <v>9260.0400000000009</v>
      </c>
      <c r="I13" s="12">
        <v>9000</v>
      </c>
    </row>
    <row r="14" spans="1:9" x14ac:dyDescent="0.2">
      <c r="A14" t="s">
        <v>73</v>
      </c>
      <c r="B14" s="3">
        <v>550</v>
      </c>
      <c r="C14" s="12">
        <v>6650</v>
      </c>
      <c r="D14">
        <v>6650</v>
      </c>
      <c r="F14" s="15" t="s">
        <v>31</v>
      </c>
      <c r="G14" s="12">
        <v>4600</v>
      </c>
      <c r="H14" s="12">
        <v>4752.24</v>
      </c>
      <c r="I14" s="12">
        <v>4900</v>
      </c>
    </row>
    <row r="15" spans="1:9" x14ac:dyDescent="0.2">
      <c r="A15" s="4" t="s">
        <v>6</v>
      </c>
      <c r="B15" s="12">
        <v>80</v>
      </c>
      <c r="C15">
        <v>357.64</v>
      </c>
      <c r="D15">
        <v>400</v>
      </c>
      <c r="F15" s="15" t="s">
        <v>53</v>
      </c>
      <c r="G15" s="12">
        <v>2000</v>
      </c>
      <c r="H15" s="12">
        <v>760.65</v>
      </c>
      <c r="I15" s="12">
        <v>2000</v>
      </c>
    </row>
    <row r="16" spans="1:9" x14ac:dyDescent="0.25">
      <c r="A16" t="s">
        <v>7</v>
      </c>
      <c r="B16" s="12">
        <v>785</v>
      </c>
      <c r="C16" s="12">
        <v>375</v>
      </c>
      <c r="D16">
        <v>600</v>
      </c>
      <c r="F16" s="15" t="s">
        <v>43</v>
      </c>
      <c r="G16" s="12">
        <v>600</v>
      </c>
      <c r="H16" s="12">
        <v>672</v>
      </c>
      <c r="I16">
        <v>700</v>
      </c>
    </row>
    <row r="17" spans="1:9" x14ac:dyDescent="0.25">
      <c r="A17" t="s">
        <v>8</v>
      </c>
      <c r="B17">
        <v>400</v>
      </c>
      <c r="C17">
        <v>690.56</v>
      </c>
      <c r="D17">
        <v>500</v>
      </c>
      <c r="F17" s="15" t="s">
        <v>44</v>
      </c>
      <c r="G17" s="12">
        <v>7500</v>
      </c>
      <c r="H17" s="12">
        <v>8081.1</v>
      </c>
      <c r="I17" s="12">
        <v>8300</v>
      </c>
    </row>
    <row r="18" spans="1:9" x14ac:dyDescent="0.25">
      <c r="A18" t="s">
        <v>60</v>
      </c>
      <c r="B18" s="12">
        <v>1800</v>
      </c>
      <c r="C18" s="15">
        <v>2315.0100000000002</v>
      </c>
      <c r="D18">
        <v>2300</v>
      </c>
      <c r="F18" s="15" t="s">
        <v>45</v>
      </c>
      <c r="G18" s="12">
        <v>1000</v>
      </c>
      <c r="H18" s="12">
        <v>1090</v>
      </c>
      <c r="I18" s="12">
        <v>1000</v>
      </c>
    </row>
    <row r="19" spans="1:9" x14ac:dyDescent="0.25">
      <c r="A19" t="s">
        <v>39</v>
      </c>
      <c r="B19" s="8">
        <v>50</v>
      </c>
      <c r="C19">
        <v>45</v>
      </c>
      <c r="D19">
        <v>50</v>
      </c>
      <c r="F19" s="15" t="s">
        <v>46</v>
      </c>
      <c r="G19" s="12">
        <v>1200</v>
      </c>
      <c r="H19" s="12">
        <v>1511.23</v>
      </c>
      <c r="I19" s="12">
        <v>1200</v>
      </c>
    </row>
    <row r="20" spans="1:9" x14ac:dyDescent="0.25">
      <c r="A20" t="s">
        <v>40</v>
      </c>
      <c r="B20">
        <v>50</v>
      </c>
      <c r="C20">
        <v>20</v>
      </c>
      <c r="D20">
        <v>50</v>
      </c>
      <c r="F20" s="15" t="s">
        <v>47</v>
      </c>
      <c r="G20" s="12">
        <v>0</v>
      </c>
      <c r="H20" s="12">
        <v>0</v>
      </c>
      <c r="I20">
        <v>0</v>
      </c>
    </row>
    <row r="21" spans="1:9" x14ac:dyDescent="0.25">
      <c r="A21" s="6" t="s">
        <v>12</v>
      </c>
      <c r="B21" s="22">
        <f>SUM(B7:B20)</f>
        <v>74679</v>
      </c>
      <c r="C21" s="16">
        <v>82442.59</v>
      </c>
      <c r="D21" s="18">
        <v>77800</v>
      </c>
      <c r="F21" s="15" t="s">
        <v>50</v>
      </c>
      <c r="G21" s="12">
        <v>1000</v>
      </c>
      <c r="H21" s="12">
        <v>210</v>
      </c>
      <c r="I21">
        <v>300</v>
      </c>
    </row>
    <row r="22" spans="1:9" x14ac:dyDescent="0.25">
      <c r="A22" s="6"/>
      <c r="F22" s="15" t="s">
        <v>48</v>
      </c>
      <c r="G22" s="12">
        <v>0</v>
      </c>
      <c r="H22" s="12">
        <v>0</v>
      </c>
      <c r="I22" s="12">
        <v>2200</v>
      </c>
    </row>
    <row r="23" spans="1:9" ht="18.75" x14ac:dyDescent="0.3">
      <c r="A23" s="1" t="s">
        <v>9</v>
      </c>
      <c r="B23" s="13"/>
      <c r="F23" s="15" t="s">
        <v>49</v>
      </c>
      <c r="G23" s="12">
        <v>25</v>
      </c>
      <c r="H23">
        <v>0</v>
      </c>
      <c r="I23">
        <v>0</v>
      </c>
    </row>
    <row r="24" spans="1:9" x14ac:dyDescent="0.25">
      <c r="A24" s="6" t="s">
        <v>13</v>
      </c>
      <c r="B24" s="13"/>
      <c r="F24" s="15" t="s">
        <v>51</v>
      </c>
      <c r="G24" s="12">
        <v>300</v>
      </c>
      <c r="H24" s="12">
        <v>0</v>
      </c>
      <c r="I24">
        <v>300</v>
      </c>
    </row>
    <row r="25" spans="1:9" x14ac:dyDescent="0.25">
      <c r="A25" s="8" t="s">
        <v>71</v>
      </c>
      <c r="B25" s="13">
        <v>5000</v>
      </c>
      <c r="C25" s="12">
        <v>5000</v>
      </c>
      <c r="D25">
        <v>0</v>
      </c>
      <c r="F25" s="15" t="s">
        <v>23</v>
      </c>
      <c r="G25" s="12">
        <v>4000</v>
      </c>
      <c r="H25">
        <v>4764</v>
      </c>
      <c r="I25" s="12">
        <v>5000</v>
      </c>
    </row>
    <row r="26" spans="1:9" x14ac:dyDescent="0.25">
      <c r="A26" t="s">
        <v>7</v>
      </c>
      <c r="B26" s="13">
        <v>285</v>
      </c>
      <c r="C26" s="15">
        <v>339.61</v>
      </c>
      <c r="D26">
        <v>500</v>
      </c>
      <c r="F26" s="15" t="s">
        <v>70</v>
      </c>
      <c r="G26" s="12">
        <v>0</v>
      </c>
      <c r="H26" s="12">
        <v>0</v>
      </c>
      <c r="I26" s="12">
        <v>25000</v>
      </c>
    </row>
    <row r="27" spans="1:9" x14ac:dyDescent="0.25">
      <c r="A27" s="8" t="s">
        <v>59</v>
      </c>
      <c r="B27" s="13">
        <v>50</v>
      </c>
      <c r="C27" s="15">
        <v>80</v>
      </c>
      <c r="D27">
        <v>80</v>
      </c>
      <c r="F27" s="16" t="s">
        <v>16</v>
      </c>
      <c r="G27" s="18">
        <f>SUM(G13:G26)</f>
        <v>28725</v>
      </c>
      <c r="H27" s="18">
        <v>31101.26</v>
      </c>
      <c r="I27" s="18">
        <v>59900</v>
      </c>
    </row>
    <row r="28" spans="1:9" x14ac:dyDescent="0.25">
      <c r="A28" s="8" t="s">
        <v>73</v>
      </c>
      <c r="B28" s="13"/>
      <c r="C28" s="15">
        <v>6380</v>
      </c>
      <c r="D28" s="12">
        <v>6600</v>
      </c>
      <c r="F28" s="15"/>
      <c r="G28" s="15"/>
    </row>
    <row r="29" spans="1:9" x14ac:dyDescent="0.25">
      <c r="A29" s="8" t="s">
        <v>74</v>
      </c>
      <c r="B29" s="13">
        <v>0</v>
      </c>
      <c r="C29" s="15">
        <v>0</v>
      </c>
      <c r="D29" s="12">
        <v>500</v>
      </c>
    </row>
    <row r="30" spans="1:9" x14ac:dyDescent="0.25">
      <c r="A30" t="s">
        <v>10</v>
      </c>
      <c r="B30" s="13">
        <v>4500</v>
      </c>
      <c r="C30" s="15">
        <v>4493.29</v>
      </c>
      <c r="D30">
        <v>4500</v>
      </c>
    </row>
    <row r="31" spans="1:9" x14ac:dyDescent="0.25">
      <c r="A31" t="s">
        <v>5</v>
      </c>
      <c r="B31" s="13">
        <v>32000</v>
      </c>
      <c r="C31" s="15">
        <v>32668.25</v>
      </c>
      <c r="D31">
        <v>32000</v>
      </c>
    </row>
    <row r="32" spans="1:9" x14ac:dyDescent="0.25">
      <c r="A32" t="s">
        <v>56</v>
      </c>
      <c r="B32" s="13">
        <v>3500</v>
      </c>
      <c r="C32" s="15">
        <v>4841.96</v>
      </c>
      <c r="D32">
        <v>1000</v>
      </c>
    </row>
    <row r="33" spans="1:4" x14ac:dyDescent="0.25">
      <c r="A33" t="s">
        <v>11</v>
      </c>
      <c r="B33" s="12">
        <v>100</v>
      </c>
      <c r="C33" s="15">
        <v>0</v>
      </c>
      <c r="D33">
        <v>0</v>
      </c>
    </row>
    <row r="34" spans="1:4" x14ac:dyDescent="0.25">
      <c r="A34" s="6" t="s">
        <v>36</v>
      </c>
      <c r="B34" s="18">
        <f>SUM(B26:B33)</f>
        <v>40435</v>
      </c>
      <c r="C34" s="16">
        <v>53803.11</v>
      </c>
      <c r="D34" s="18">
        <v>45180</v>
      </c>
    </row>
    <row r="35" spans="1:4" x14ac:dyDescent="0.25">
      <c r="B35" s="12"/>
      <c r="C35" s="15"/>
    </row>
    <row r="36" spans="1:4" x14ac:dyDescent="0.25">
      <c r="A36" s="6" t="s">
        <v>14</v>
      </c>
      <c r="B36" s="12"/>
      <c r="C36" s="15"/>
    </row>
    <row r="37" spans="1:4" x14ac:dyDescent="0.25">
      <c r="A37" t="s">
        <v>15</v>
      </c>
      <c r="B37" s="12">
        <v>5700</v>
      </c>
      <c r="C37" s="15">
        <v>4829.62</v>
      </c>
      <c r="D37">
        <v>5700</v>
      </c>
    </row>
    <row r="38" spans="1:4" x14ac:dyDescent="0.25">
      <c r="A38" t="s">
        <v>55</v>
      </c>
      <c r="B38" s="19">
        <v>400</v>
      </c>
      <c r="C38" s="15">
        <v>0</v>
      </c>
      <c r="D38">
        <v>0</v>
      </c>
    </row>
    <row r="39" spans="1:4" x14ac:dyDescent="0.25">
      <c r="A39" s="6" t="s">
        <v>17</v>
      </c>
      <c r="B39" s="18">
        <f>SUM(B37:B38)</f>
        <v>6100</v>
      </c>
      <c r="C39" s="16">
        <v>4829.62</v>
      </c>
      <c r="D39" s="6">
        <v>5700</v>
      </c>
    </row>
    <row r="40" spans="1:4" x14ac:dyDescent="0.25">
      <c r="B40" s="12"/>
      <c r="C40" s="15"/>
    </row>
    <row r="41" spans="1:4" x14ac:dyDescent="0.25">
      <c r="A41" s="6" t="s">
        <v>18</v>
      </c>
      <c r="B41" s="12"/>
      <c r="C41" s="15"/>
    </row>
    <row r="42" spans="1:4" x14ac:dyDescent="0.25">
      <c r="A42" t="s">
        <v>19</v>
      </c>
      <c r="B42" s="12">
        <v>250</v>
      </c>
      <c r="C42" s="15">
        <v>299.23</v>
      </c>
      <c r="D42">
        <v>300</v>
      </c>
    </row>
    <row r="43" spans="1:4" x14ac:dyDescent="0.25">
      <c r="A43" s="8" t="s">
        <v>38</v>
      </c>
      <c r="B43" s="12">
        <v>100</v>
      </c>
      <c r="C43" s="15">
        <v>172.37</v>
      </c>
      <c r="D43">
        <v>150</v>
      </c>
    </row>
    <row r="44" spans="1:4" x14ac:dyDescent="0.25">
      <c r="A44" t="s">
        <v>20</v>
      </c>
      <c r="B44" s="12">
        <v>500</v>
      </c>
      <c r="C44" s="15">
        <v>313.44</v>
      </c>
      <c r="D44">
        <v>350</v>
      </c>
    </row>
    <row r="45" spans="1:4" x14ac:dyDescent="0.25">
      <c r="A45" t="s">
        <v>21</v>
      </c>
      <c r="B45" s="12">
        <v>3000</v>
      </c>
      <c r="C45" s="15">
        <v>1820.7</v>
      </c>
      <c r="D45">
        <v>2000</v>
      </c>
    </row>
    <row r="46" spans="1:4" x14ac:dyDescent="0.25">
      <c r="A46" t="s">
        <v>22</v>
      </c>
      <c r="B46" s="12">
        <v>600</v>
      </c>
      <c r="C46" s="15">
        <v>436.42</v>
      </c>
      <c r="D46">
        <v>600</v>
      </c>
    </row>
    <row r="47" spans="1:4" x14ac:dyDescent="0.25">
      <c r="A47" t="s">
        <v>24</v>
      </c>
      <c r="B47" s="12">
        <v>600</v>
      </c>
      <c r="C47" s="15">
        <v>197.66</v>
      </c>
      <c r="D47">
        <v>300</v>
      </c>
    </row>
    <row r="48" spans="1:4" x14ac:dyDescent="0.25">
      <c r="A48" t="s">
        <v>27</v>
      </c>
      <c r="B48" s="12">
        <v>14000</v>
      </c>
      <c r="C48" s="15">
        <v>13497.05</v>
      </c>
      <c r="D48">
        <v>14000</v>
      </c>
    </row>
    <row r="49" spans="1:4" x14ac:dyDescent="0.25">
      <c r="A49" t="s">
        <v>28</v>
      </c>
      <c r="B49" s="12">
        <v>100</v>
      </c>
      <c r="C49" s="15">
        <v>1519.58</v>
      </c>
      <c r="D49">
        <v>500</v>
      </c>
    </row>
    <row r="50" spans="1:4" x14ac:dyDescent="0.25">
      <c r="A50" t="s">
        <v>42</v>
      </c>
      <c r="B50" s="12">
        <v>100</v>
      </c>
      <c r="C50" s="15">
        <v>41.59</v>
      </c>
      <c r="D50">
        <v>100</v>
      </c>
    </row>
    <row r="51" spans="1:4" x14ac:dyDescent="0.25">
      <c r="A51" t="s">
        <v>66</v>
      </c>
      <c r="B51" s="12">
        <v>0</v>
      </c>
      <c r="C51" s="15">
        <v>200</v>
      </c>
      <c r="D51">
        <v>200</v>
      </c>
    </row>
    <row r="52" spans="1:4" x14ac:dyDescent="0.25">
      <c r="A52" s="6" t="s">
        <v>29</v>
      </c>
      <c r="B52" s="18">
        <f>SUM(B42:B51)</f>
        <v>19250</v>
      </c>
      <c r="C52" s="16">
        <v>18498.04</v>
      </c>
      <c r="D52" s="18">
        <v>18500</v>
      </c>
    </row>
    <row r="53" spans="1:4" x14ac:dyDescent="0.25">
      <c r="B53" s="12"/>
      <c r="C53" s="15"/>
    </row>
    <row r="54" spans="1:4" x14ac:dyDescent="0.25">
      <c r="A54" s="6" t="s">
        <v>30</v>
      </c>
      <c r="B54" s="12"/>
      <c r="C54" s="15"/>
    </row>
    <row r="55" spans="1:4" x14ac:dyDescent="0.25">
      <c r="A55" t="s">
        <v>25</v>
      </c>
      <c r="B55" s="12">
        <v>700</v>
      </c>
      <c r="C55" s="15">
        <v>0</v>
      </c>
      <c r="D55" t="s">
        <v>64</v>
      </c>
    </row>
    <row r="56" spans="1:4" x14ac:dyDescent="0.25">
      <c r="A56" t="s">
        <v>26</v>
      </c>
      <c r="B56" s="12">
        <v>550</v>
      </c>
      <c r="C56" s="15">
        <v>629.58000000000004</v>
      </c>
      <c r="D56">
        <v>650</v>
      </c>
    </row>
    <row r="57" spans="1:4" x14ac:dyDescent="0.25">
      <c r="A57" t="s">
        <v>33</v>
      </c>
      <c r="B57" s="12">
        <v>1200</v>
      </c>
      <c r="C57" s="12">
        <v>1045.2</v>
      </c>
      <c r="D57">
        <v>1200</v>
      </c>
    </row>
    <row r="58" spans="1:4" x14ac:dyDescent="0.25">
      <c r="A58" t="s">
        <v>65</v>
      </c>
      <c r="B58" s="12">
        <v>0</v>
      </c>
      <c r="C58" s="12">
        <v>4284.47</v>
      </c>
      <c r="D58">
        <v>0</v>
      </c>
    </row>
    <row r="59" spans="1:4" x14ac:dyDescent="0.25">
      <c r="A59" s="6" t="s">
        <v>34</v>
      </c>
      <c r="B59" s="18">
        <f>SUM(B55:B58)</f>
        <v>2450</v>
      </c>
      <c r="C59" s="18">
        <v>5959.25</v>
      </c>
      <c r="D59" s="18">
        <v>2350</v>
      </c>
    </row>
    <row r="60" spans="1:4" x14ac:dyDescent="0.25">
      <c r="A60" s="6"/>
      <c r="B60" s="18"/>
      <c r="C60" s="12"/>
    </row>
    <row r="61" spans="1:4" ht="15.75" x14ac:dyDescent="0.25">
      <c r="A61" s="2" t="s">
        <v>37</v>
      </c>
      <c r="B61" s="20">
        <v>74679</v>
      </c>
      <c r="C61" s="18">
        <v>82442.59</v>
      </c>
      <c r="D61" s="18">
        <v>77800</v>
      </c>
    </row>
    <row r="62" spans="1:4" ht="15.75" x14ac:dyDescent="0.25">
      <c r="A62" s="2" t="s">
        <v>35</v>
      </c>
      <c r="B62" s="20">
        <v>68435</v>
      </c>
      <c r="C62" s="18">
        <v>83090.02</v>
      </c>
      <c r="D62" s="18">
        <v>71730</v>
      </c>
    </row>
    <row r="63" spans="1:4" ht="15.75" x14ac:dyDescent="0.25">
      <c r="A63" s="11" t="s">
        <v>57</v>
      </c>
      <c r="B63" s="20">
        <v>6244</v>
      </c>
      <c r="C63" s="18">
        <v>-647.42999999999995</v>
      </c>
      <c r="D63" s="18">
        <v>6070</v>
      </c>
    </row>
    <row r="64" spans="1:4" x14ac:dyDescent="0.25">
      <c r="B64" s="12"/>
      <c r="C64" s="12"/>
    </row>
    <row r="65" spans="1:7" ht="15.75" x14ac:dyDescent="0.25">
      <c r="A65" s="11"/>
      <c r="B65" s="12"/>
      <c r="C65" s="12"/>
    </row>
    <row r="66" spans="1:7" ht="18.75" x14ac:dyDescent="0.3">
      <c r="A66" s="9" t="s">
        <v>58</v>
      </c>
      <c r="B66" s="12"/>
      <c r="C66" s="12"/>
    </row>
    <row r="67" spans="1:7" ht="15.75" x14ac:dyDescent="0.25">
      <c r="A67" s="17" t="s">
        <v>0</v>
      </c>
      <c r="B67" s="18">
        <v>30000</v>
      </c>
      <c r="C67" s="12"/>
      <c r="D67" s="18">
        <v>60000</v>
      </c>
    </row>
    <row r="68" spans="1:7" ht="15.75" x14ac:dyDescent="0.25">
      <c r="A68" s="17"/>
      <c r="B68" s="18"/>
      <c r="C68" s="12"/>
      <c r="D68" s="6"/>
    </row>
    <row r="69" spans="1:7" ht="15.75" x14ac:dyDescent="0.25">
      <c r="A69" s="17" t="s">
        <v>52</v>
      </c>
      <c r="B69" s="12"/>
      <c r="C69" s="12"/>
      <c r="G69" t="s">
        <v>64</v>
      </c>
    </row>
    <row r="70" spans="1:7" x14ac:dyDescent="0.25">
      <c r="A70" s="15" t="s">
        <v>32</v>
      </c>
      <c r="B70" s="12">
        <v>6500</v>
      </c>
      <c r="C70" s="12">
        <v>9260.0400000000009</v>
      </c>
      <c r="D70" s="12">
        <v>9000</v>
      </c>
    </row>
    <row r="71" spans="1:7" x14ac:dyDescent="0.25">
      <c r="A71" s="15" t="s">
        <v>31</v>
      </c>
      <c r="B71" s="12">
        <v>4600</v>
      </c>
      <c r="C71" s="12">
        <v>4752.24</v>
      </c>
      <c r="D71" s="12">
        <v>4900</v>
      </c>
    </row>
    <row r="72" spans="1:7" x14ac:dyDescent="0.25">
      <c r="A72" s="15" t="s">
        <v>53</v>
      </c>
      <c r="B72" s="12">
        <v>2000</v>
      </c>
      <c r="C72" s="12">
        <v>760.65</v>
      </c>
      <c r="D72" s="12">
        <v>2000</v>
      </c>
    </row>
    <row r="73" spans="1:7" x14ac:dyDescent="0.25">
      <c r="A73" s="15" t="s">
        <v>43</v>
      </c>
      <c r="B73" s="12">
        <v>600</v>
      </c>
      <c r="C73" s="12">
        <v>672</v>
      </c>
      <c r="D73">
        <v>700</v>
      </c>
    </row>
    <row r="74" spans="1:7" x14ac:dyDescent="0.25">
      <c r="A74" s="15" t="s">
        <v>44</v>
      </c>
      <c r="B74" s="12">
        <v>7500</v>
      </c>
      <c r="C74" s="12">
        <v>8081.1</v>
      </c>
      <c r="D74" s="12">
        <v>8300</v>
      </c>
    </row>
    <row r="75" spans="1:7" x14ac:dyDescent="0.25">
      <c r="A75" s="15" t="s">
        <v>45</v>
      </c>
      <c r="B75" s="12">
        <v>1000</v>
      </c>
      <c r="C75" s="12">
        <v>1090</v>
      </c>
      <c r="D75" s="12">
        <v>1000</v>
      </c>
    </row>
    <row r="76" spans="1:7" x14ac:dyDescent="0.25">
      <c r="A76" s="15" t="s">
        <v>46</v>
      </c>
      <c r="B76" s="12">
        <v>1200</v>
      </c>
      <c r="C76" s="12">
        <v>1511.23</v>
      </c>
      <c r="D76" s="12">
        <v>1200</v>
      </c>
    </row>
    <row r="77" spans="1:7" x14ac:dyDescent="0.25">
      <c r="A77" s="15" t="s">
        <v>47</v>
      </c>
      <c r="B77" s="12">
        <v>0</v>
      </c>
      <c r="C77" s="12">
        <v>0</v>
      </c>
      <c r="D77">
        <v>0</v>
      </c>
    </row>
    <row r="78" spans="1:7" x14ac:dyDescent="0.25">
      <c r="A78" s="15" t="s">
        <v>50</v>
      </c>
      <c r="B78" s="12">
        <v>1000</v>
      </c>
      <c r="C78" s="12">
        <v>210</v>
      </c>
      <c r="D78">
        <v>300</v>
      </c>
    </row>
    <row r="79" spans="1:7" x14ac:dyDescent="0.25">
      <c r="A79" s="15" t="s">
        <v>48</v>
      </c>
      <c r="B79" s="12">
        <v>0</v>
      </c>
      <c r="C79" s="12">
        <v>0</v>
      </c>
      <c r="D79" s="12">
        <v>2200</v>
      </c>
    </row>
    <row r="80" spans="1:7" x14ac:dyDescent="0.25">
      <c r="A80" s="15" t="s">
        <v>49</v>
      </c>
      <c r="B80" s="12">
        <v>25</v>
      </c>
      <c r="C80">
        <v>0</v>
      </c>
      <c r="D80">
        <v>0</v>
      </c>
    </row>
    <row r="81" spans="1:4" x14ac:dyDescent="0.25">
      <c r="A81" s="15" t="s">
        <v>51</v>
      </c>
      <c r="B81" s="12">
        <v>300</v>
      </c>
      <c r="C81" s="12">
        <v>0</v>
      </c>
      <c r="D81">
        <v>300</v>
      </c>
    </row>
    <row r="82" spans="1:4" x14ac:dyDescent="0.25">
      <c r="A82" s="15" t="s">
        <v>23</v>
      </c>
      <c r="B82" s="12">
        <v>4000</v>
      </c>
      <c r="C82">
        <v>4764</v>
      </c>
      <c r="D82" s="12">
        <v>5000</v>
      </c>
    </row>
    <row r="83" spans="1:4" x14ac:dyDescent="0.25">
      <c r="A83" s="15" t="s">
        <v>70</v>
      </c>
      <c r="B83" s="12">
        <v>0</v>
      </c>
      <c r="C83" s="12">
        <v>0</v>
      </c>
      <c r="D83" s="12">
        <v>25000</v>
      </c>
    </row>
    <row r="84" spans="1:4" x14ac:dyDescent="0.25">
      <c r="A84" s="16" t="s">
        <v>16</v>
      </c>
      <c r="B84" s="18">
        <f>SUM(B70:B83)</f>
        <v>28725</v>
      </c>
      <c r="C84" s="18">
        <v>31101.26</v>
      </c>
      <c r="D84" s="18">
        <v>59900</v>
      </c>
    </row>
    <row r="85" spans="1:4" x14ac:dyDescent="0.25">
      <c r="A85" s="15"/>
      <c r="B85" s="15"/>
    </row>
    <row r="86" spans="1:4" ht="15.75" x14ac:dyDescent="0.25">
      <c r="A86" s="10"/>
    </row>
  </sheetData>
  <phoneticPr fontId="15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="125" zoomScaleNormal="125" zoomScalePageLayoutView="125" workbookViewId="0">
      <selection activeCell="A2" sqref="A2"/>
    </sheetView>
  </sheetViews>
  <sheetFormatPr defaultColWidth="22.5703125" defaultRowHeight="15" x14ac:dyDescent="0.25"/>
  <cols>
    <col min="1" max="1" width="23.7109375" customWidth="1"/>
    <col min="2" max="2" width="12.7109375" style="31" customWidth="1"/>
    <col min="3" max="3" width="12.85546875" style="31" customWidth="1"/>
    <col min="4" max="4" width="13.7109375" style="31" customWidth="1"/>
  </cols>
  <sheetData>
    <row r="1" spans="1:9" s="1" customFormat="1" ht="21.75" x14ac:dyDescent="0.25">
      <c r="A1" s="24" t="s">
        <v>61</v>
      </c>
      <c r="B1" s="37"/>
      <c r="C1" s="30"/>
      <c r="D1" s="30"/>
    </row>
    <row r="2" spans="1:9" ht="21" x14ac:dyDescent="0.3">
      <c r="A2" s="23" t="s">
        <v>76</v>
      </c>
    </row>
    <row r="3" spans="1:9" x14ac:dyDescent="0.2">
      <c r="B3" s="32" t="s">
        <v>2</v>
      </c>
      <c r="C3" s="32" t="s">
        <v>62</v>
      </c>
      <c r="D3" s="32" t="s">
        <v>72</v>
      </c>
    </row>
    <row r="4" spans="1:9" ht="15.75" thickBot="1" x14ac:dyDescent="0.25">
      <c r="B4" s="32" t="s">
        <v>75</v>
      </c>
      <c r="C4" s="32" t="s">
        <v>114</v>
      </c>
      <c r="D4" s="32" t="s">
        <v>95</v>
      </c>
    </row>
    <row r="5" spans="1:9" ht="19.5" thickBot="1" x14ac:dyDescent="0.3">
      <c r="A5" s="28" t="s">
        <v>41</v>
      </c>
      <c r="B5" s="38"/>
      <c r="C5" s="33"/>
      <c r="D5" s="36"/>
    </row>
    <row r="6" spans="1:9" x14ac:dyDescent="0.2">
      <c r="A6" s="42" t="s">
        <v>0</v>
      </c>
    </row>
    <row r="7" spans="1:9" x14ac:dyDescent="0.2">
      <c r="A7" t="s">
        <v>88</v>
      </c>
      <c r="B7" s="39">
        <v>10500</v>
      </c>
      <c r="C7" s="34">
        <v>11058</v>
      </c>
      <c r="D7" s="31">
        <v>10500</v>
      </c>
      <c r="F7" s="17"/>
      <c r="G7" s="18"/>
      <c r="H7" s="12"/>
      <c r="I7" s="6"/>
    </row>
    <row r="8" spans="1:9" ht="18" customHeight="1" x14ac:dyDescent="0.2">
      <c r="A8" t="s">
        <v>89</v>
      </c>
      <c r="B8" s="39">
        <v>600</v>
      </c>
      <c r="C8" s="34">
        <v>700</v>
      </c>
      <c r="D8" s="31">
        <v>700</v>
      </c>
      <c r="F8" s="15"/>
      <c r="G8" s="12"/>
      <c r="H8" s="12"/>
    </row>
    <row r="9" spans="1:9" x14ac:dyDescent="0.2">
      <c r="A9" t="s">
        <v>8</v>
      </c>
      <c r="B9" s="39">
        <v>500</v>
      </c>
      <c r="C9" s="34">
        <v>594.08000000000004</v>
      </c>
      <c r="D9" s="31">
        <v>600</v>
      </c>
      <c r="F9" s="15"/>
      <c r="G9" s="12"/>
      <c r="H9" s="12"/>
      <c r="I9" s="12"/>
    </row>
    <row r="10" spans="1:9" x14ac:dyDescent="0.2">
      <c r="A10" t="s">
        <v>78</v>
      </c>
      <c r="B10" s="34">
        <v>50</v>
      </c>
      <c r="C10" s="34">
        <v>0</v>
      </c>
      <c r="D10" s="31">
        <v>350</v>
      </c>
      <c r="F10" s="17"/>
      <c r="G10" s="12"/>
      <c r="H10" s="12"/>
    </row>
    <row r="11" spans="1:9" x14ac:dyDescent="0.2">
      <c r="A11" t="s">
        <v>79</v>
      </c>
      <c r="B11" s="39">
        <v>0</v>
      </c>
      <c r="C11" s="34">
        <v>4000</v>
      </c>
      <c r="D11" s="31">
        <v>4000</v>
      </c>
      <c r="F11" s="15"/>
      <c r="G11" s="12"/>
      <c r="H11" s="12"/>
      <c r="I11" s="12"/>
    </row>
    <row r="12" spans="1:9" ht="13.9" customHeight="1" x14ac:dyDescent="0.2">
      <c r="A12" t="s">
        <v>60</v>
      </c>
      <c r="B12" s="39">
        <v>2300</v>
      </c>
      <c r="C12" s="34">
        <v>2916.26</v>
      </c>
      <c r="D12" s="31">
        <v>550</v>
      </c>
      <c r="F12" s="15"/>
      <c r="G12" s="12"/>
      <c r="H12" s="12"/>
      <c r="I12" s="12"/>
    </row>
    <row r="13" spans="1:9" x14ac:dyDescent="0.2">
      <c r="A13" t="s">
        <v>90</v>
      </c>
      <c r="B13" s="34">
        <v>10500</v>
      </c>
      <c r="C13" s="34">
        <v>22201.84</v>
      </c>
      <c r="D13" s="31">
        <v>6000</v>
      </c>
    </row>
    <row r="14" spans="1:9" ht="13.9" customHeight="1" x14ac:dyDescent="0.25">
      <c r="A14" t="s">
        <v>91</v>
      </c>
      <c r="B14" s="39">
        <v>5500</v>
      </c>
      <c r="C14" s="34">
        <v>5052.9399999999996</v>
      </c>
      <c r="D14" s="31">
        <v>4000</v>
      </c>
      <c r="F14" s="9"/>
      <c r="G14" s="12"/>
      <c r="H14" s="12"/>
    </row>
    <row r="15" spans="1:9" x14ac:dyDescent="0.2">
      <c r="A15" t="s">
        <v>39</v>
      </c>
      <c r="B15" s="39">
        <v>50</v>
      </c>
      <c r="C15" s="34">
        <v>83.25</v>
      </c>
      <c r="D15" s="31">
        <v>50</v>
      </c>
      <c r="F15" s="15"/>
      <c r="G15" s="12"/>
      <c r="H15" s="12"/>
      <c r="I15" s="12"/>
    </row>
    <row r="16" spans="1:9" x14ac:dyDescent="0.2">
      <c r="A16" t="s">
        <v>92</v>
      </c>
      <c r="B16" s="34">
        <v>2250</v>
      </c>
      <c r="C16" s="34">
        <v>0</v>
      </c>
      <c r="D16" s="31">
        <v>0</v>
      </c>
      <c r="F16" s="15"/>
      <c r="G16" s="12"/>
      <c r="H16" s="12"/>
      <c r="I16" s="12"/>
    </row>
    <row r="17" spans="1:9" x14ac:dyDescent="0.2">
      <c r="A17" t="s">
        <v>93</v>
      </c>
      <c r="B17" s="34">
        <v>6650</v>
      </c>
      <c r="C17" s="34">
        <v>1415</v>
      </c>
      <c r="D17" s="31">
        <v>600</v>
      </c>
      <c r="F17" s="15"/>
      <c r="G17" s="12"/>
      <c r="H17" s="12"/>
      <c r="I17" s="12"/>
    </row>
    <row r="18" spans="1:9" x14ac:dyDescent="0.2">
      <c r="A18" t="s">
        <v>77</v>
      </c>
      <c r="B18" s="34">
        <v>6500</v>
      </c>
      <c r="C18" s="34">
        <v>13605</v>
      </c>
      <c r="D18" s="31">
        <v>13000</v>
      </c>
    </row>
    <row r="19" spans="1:9" x14ac:dyDescent="0.2">
      <c r="A19" t="s">
        <v>5</v>
      </c>
      <c r="B19" s="39">
        <v>32000</v>
      </c>
      <c r="C19" s="34">
        <v>23345</v>
      </c>
      <c r="D19" s="31">
        <v>25000</v>
      </c>
      <c r="F19" s="17"/>
      <c r="G19" s="18"/>
      <c r="H19" s="12"/>
      <c r="I19" s="18"/>
    </row>
    <row r="20" spans="1:9" x14ac:dyDescent="0.25">
      <c r="A20" s="8" t="s">
        <v>122</v>
      </c>
      <c r="B20" s="39">
        <v>400</v>
      </c>
      <c r="C20" s="34">
        <v>230</v>
      </c>
      <c r="D20" s="31">
        <v>250</v>
      </c>
      <c r="F20" s="15"/>
      <c r="G20" s="12"/>
      <c r="H20" s="12"/>
      <c r="I20" s="12"/>
    </row>
    <row r="21" spans="1:9" s="6" customFormat="1" x14ac:dyDescent="0.25">
      <c r="A21" s="6" t="s">
        <v>12</v>
      </c>
      <c r="B21" s="35">
        <f>SUM(B7:B20)</f>
        <v>77800</v>
      </c>
      <c r="C21" s="35">
        <f>SUM(C7:C20)</f>
        <v>85201.37</v>
      </c>
      <c r="D21" s="35">
        <f>SUM(D7:D20)</f>
        <v>65600</v>
      </c>
    </row>
    <row r="22" spans="1:9" x14ac:dyDescent="0.25">
      <c r="A22" s="6"/>
      <c r="F22" s="15"/>
      <c r="G22" s="12"/>
      <c r="H22" s="12"/>
      <c r="I22" s="12"/>
    </row>
    <row r="23" spans="1:9" ht="15.75" x14ac:dyDescent="0.25">
      <c r="A23" s="45" t="s">
        <v>9</v>
      </c>
      <c r="B23" s="40"/>
      <c r="F23" s="15"/>
      <c r="G23" s="12"/>
    </row>
    <row r="24" spans="1:9" x14ac:dyDescent="0.25">
      <c r="A24" s="44" t="s">
        <v>112</v>
      </c>
      <c r="B24" s="40"/>
      <c r="F24" s="15"/>
      <c r="G24" s="12"/>
      <c r="H24" s="12"/>
    </row>
    <row r="25" spans="1:9" x14ac:dyDescent="0.25">
      <c r="A25" s="8" t="s">
        <v>74</v>
      </c>
      <c r="B25" s="40">
        <v>0</v>
      </c>
      <c r="C25" s="31">
        <v>0</v>
      </c>
      <c r="D25" s="31">
        <v>0</v>
      </c>
    </row>
    <row r="26" spans="1:9" x14ac:dyDescent="0.25">
      <c r="A26" t="s">
        <v>7</v>
      </c>
      <c r="B26" s="40">
        <v>500</v>
      </c>
      <c r="C26" s="31">
        <v>653.23</v>
      </c>
      <c r="D26" s="31">
        <v>700</v>
      </c>
      <c r="F26" s="15"/>
      <c r="G26" s="12"/>
      <c r="H26" s="12"/>
      <c r="I26" s="12"/>
    </row>
    <row r="27" spans="1:9" x14ac:dyDescent="0.25">
      <c r="A27" s="8" t="s">
        <v>59</v>
      </c>
      <c r="B27" s="40">
        <v>80</v>
      </c>
      <c r="C27" s="31">
        <v>80</v>
      </c>
      <c r="D27" s="31">
        <v>100</v>
      </c>
      <c r="F27" s="16"/>
      <c r="G27" s="18"/>
      <c r="H27" s="18"/>
      <c r="I27" s="18"/>
    </row>
    <row r="28" spans="1:9" x14ac:dyDescent="0.25">
      <c r="A28" t="s">
        <v>79</v>
      </c>
      <c r="B28" s="40">
        <v>0</v>
      </c>
      <c r="C28" s="31">
        <v>2272.25</v>
      </c>
      <c r="D28" s="31">
        <v>4000</v>
      </c>
    </row>
    <row r="29" spans="1:9" x14ac:dyDescent="0.25">
      <c r="A29" s="8" t="s">
        <v>73</v>
      </c>
      <c r="B29" s="40">
        <v>6600</v>
      </c>
      <c r="C29" s="31">
        <v>1150</v>
      </c>
      <c r="D29" s="31">
        <v>2000</v>
      </c>
      <c r="F29" s="15"/>
      <c r="G29" s="15"/>
    </row>
    <row r="30" spans="1:9" x14ac:dyDescent="0.25">
      <c r="A30" t="s">
        <v>5</v>
      </c>
      <c r="B30" s="40">
        <v>32000</v>
      </c>
      <c r="C30" s="31">
        <v>23296.14</v>
      </c>
      <c r="D30" s="31">
        <v>26000</v>
      </c>
    </row>
    <row r="31" spans="1:9" x14ac:dyDescent="0.25">
      <c r="A31" t="s">
        <v>10</v>
      </c>
      <c r="B31" s="40">
        <v>4500</v>
      </c>
      <c r="C31" s="31">
        <v>2889.12</v>
      </c>
      <c r="D31" s="31">
        <v>3000</v>
      </c>
    </row>
    <row r="32" spans="1:9" s="6" customFormat="1" x14ac:dyDescent="0.25">
      <c r="A32" s="6" t="s">
        <v>108</v>
      </c>
      <c r="B32" s="35">
        <f>SUM(B25:B31)</f>
        <v>43680</v>
      </c>
      <c r="C32" s="35">
        <f>SUM(C25:C31)</f>
        <v>30340.739999999998</v>
      </c>
      <c r="D32" s="35">
        <f>SUM(D25:D31)</f>
        <v>35800</v>
      </c>
    </row>
    <row r="34" spans="1:4" x14ac:dyDescent="0.25">
      <c r="A34" s="44" t="s">
        <v>107</v>
      </c>
    </row>
    <row r="35" spans="1:4" x14ac:dyDescent="0.25">
      <c r="A35" t="s">
        <v>15</v>
      </c>
      <c r="B35" s="31">
        <v>5700</v>
      </c>
      <c r="C35" s="31">
        <v>0</v>
      </c>
      <c r="D35" s="31">
        <v>6000</v>
      </c>
    </row>
    <row r="36" spans="1:4" x14ac:dyDescent="0.25">
      <c r="A36" t="s">
        <v>80</v>
      </c>
      <c r="B36" s="31">
        <v>0</v>
      </c>
      <c r="C36" s="31">
        <v>0</v>
      </c>
      <c r="D36" s="31">
        <v>600</v>
      </c>
    </row>
    <row r="37" spans="1:4" s="6" customFormat="1" x14ac:dyDescent="0.25">
      <c r="A37" s="6" t="s">
        <v>109</v>
      </c>
      <c r="B37" s="35">
        <f>SUM(B35:B36)</f>
        <v>5700</v>
      </c>
      <c r="C37" s="35">
        <v>0</v>
      </c>
      <c r="D37" s="35">
        <f>SUM(D35:D36)</f>
        <v>6600</v>
      </c>
    </row>
    <row r="39" spans="1:4" x14ac:dyDescent="0.25">
      <c r="A39" s="44" t="s">
        <v>103</v>
      </c>
    </row>
    <row r="40" spans="1:4" x14ac:dyDescent="0.25">
      <c r="A40" s="8" t="s">
        <v>38</v>
      </c>
      <c r="B40" s="31">
        <v>150</v>
      </c>
      <c r="C40" s="31">
        <v>42.18</v>
      </c>
      <c r="D40" s="31">
        <v>50</v>
      </c>
    </row>
    <row r="41" spans="1:4" x14ac:dyDescent="0.25">
      <c r="A41" t="s">
        <v>19</v>
      </c>
      <c r="B41" s="31">
        <v>300</v>
      </c>
      <c r="C41" s="31">
        <v>83.34</v>
      </c>
      <c r="D41" s="31">
        <v>300</v>
      </c>
    </row>
    <row r="42" spans="1:4" x14ac:dyDescent="0.25">
      <c r="A42" t="s">
        <v>21</v>
      </c>
      <c r="B42" s="31">
        <v>2000</v>
      </c>
      <c r="C42" s="31">
        <v>2120.15</v>
      </c>
      <c r="D42" s="31">
        <v>2500</v>
      </c>
    </row>
    <row r="43" spans="1:4" x14ac:dyDescent="0.25">
      <c r="A43" t="s">
        <v>8</v>
      </c>
      <c r="B43" s="31">
        <v>0</v>
      </c>
      <c r="C43" s="31">
        <v>1000</v>
      </c>
      <c r="D43" s="31">
        <v>1000</v>
      </c>
    </row>
    <row r="44" spans="1:4" x14ac:dyDescent="0.25">
      <c r="A44" t="s">
        <v>27</v>
      </c>
      <c r="B44" s="31">
        <v>14000</v>
      </c>
      <c r="C44" s="31">
        <v>8928.7000000000007</v>
      </c>
      <c r="D44" s="31">
        <v>6200</v>
      </c>
    </row>
    <row r="45" spans="1:4" x14ac:dyDescent="0.25">
      <c r="A45" t="s">
        <v>20</v>
      </c>
      <c r="B45" s="31">
        <v>350</v>
      </c>
      <c r="C45" s="31">
        <v>13</v>
      </c>
      <c r="D45" s="31">
        <v>100</v>
      </c>
    </row>
    <row r="46" spans="1:4" x14ac:dyDescent="0.25">
      <c r="A46" t="s">
        <v>24</v>
      </c>
      <c r="B46" s="31">
        <v>300</v>
      </c>
      <c r="C46" s="31">
        <v>310.73</v>
      </c>
      <c r="D46" s="31">
        <v>400</v>
      </c>
    </row>
    <row r="47" spans="1:4" x14ac:dyDescent="0.25">
      <c r="A47" t="s">
        <v>28</v>
      </c>
      <c r="B47" s="31">
        <v>0</v>
      </c>
      <c r="C47" s="31">
        <v>50</v>
      </c>
      <c r="D47" s="31">
        <v>200</v>
      </c>
    </row>
    <row r="48" spans="1:4" x14ac:dyDescent="0.25">
      <c r="A48" t="s">
        <v>42</v>
      </c>
      <c r="B48" s="31">
        <v>100</v>
      </c>
      <c r="C48" s="31">
        <v>106.6</v>
      </c>
      <c r="D48" s="31">
        <v>300</v>
      </c>
    </row>
    <row r="49" spans="1:4" x14ac:dyDescent="0.25">
      <c r="A49" t="s">
        <v>66</v>
      </c>
      <c r="B49" s="31">
        <v>200</v>
      </c>
      <c r="C49" s="31">
        <v>161.52000000000001</v>
      </c>
      <c r="D49" s="31">
        <v>200</v>
      </c>
    </row>
    <row r="50" spans="1:4" x14ac:dyDescent="0.25">
      <c r="A50" t="s">
        <v>22</v>
      </c>
      <c r="B50" s="31">
        <v>600</v>
      </c>
      <c r="C50" s="31">
        <v>476.78</v>
      </c>
      <c r="D50" s="31">
        <v>0</v>
      </c>
    </row>
    <row r="51" spans="1:4" s="6" customFormat="1" x14ac:dyDescent="0.25">
      <c r="A51" s="6" t="s">
        <v>110</v>
      </c>
      <c r="B51" s="35">
        <f>SUM(B40:B50)</f>
        <v>18000</v>
      </c>
      <c r="C51" s="35">
        <f>SUM(C40:C50)</f>
        <v>13293.000000000002</v>
      </c>
      <c r="D51" s="35">
        <f>SUM(D40:D50)</f>
        <v>11250</v>
      </c>
    </row>
    <row r="53" spans="1:4" ht="15.75" x14ac:dyDescent="0.25">
      <c r="A53" s="46" t="s">
        <v>104</v>
      </c>
    </row>
    <row r="54" spans="1:4" x14ac:dyDescent="0.25">
      <c r="A54" t="s">
        <v>33</v>
      </c>
      <c r="B54" s="31">
        <v>1200</v>
      </c>
      <c r="C54" s="31">
        <v>1053.5999999999999</v>
      </c>
      <c r="D54" s="31">
        <v>1200</v>
      </c>
    </row>
    <row r="55" spans="1:4" x14ac:dyDescent="0.25">
      <c r="A55" t="s">
        <v>78</v>
      </c>
      <c r="B55" s="31">
        <v>0</v>
      </c>
      <c r="C55" s="31">
        <v>180.29</v>
      </c>
      <c r="D55" s="31">
        <v>300</v>
      </c>
    </row>
    <row r="56" spans="1:4" x14ac:dyDescent="0.25">
      <c r="A56" t="s">
        <v>81</v>
      </c>
      <c r="B56" s="31">
        <v>650</v>
      </c>
      <c r="C56" s="31">
        <v>874.57</v>
      </c>
      <c r="D56" s="31">
        <v>1000</v>
      </c>
    </row>
    <row r="57" spans="1:4" x14ac:dyDescent="0.25">
      <c r="A57" t="s">
        <v>82</v>
      </c>
      <c r="B57" s="31">
        <v>0</v>
      </c>
      <c r="C57" s="31">
        <v>40</v>
      </c>
      <c r="D57" s="31">
        <v>40</v>
      </c>
    </row>
    <row r="58" spans="1:4" x14ac:dyDescent="0.25">
      <c r="A58" t="s">
        <v>87</v>
      </c>
      <c r="B58" s="31">
        <v>500</v>
      </c>
      <c r="C58" s="31">
        <v>864.52</v>
      </c>
      <c r="D58" s="31">
        <v>1500</v>
      </c>
    </row>
    <row r="59" spans="1:4" s="6" customFormat="1" x14ac:dyDescent="0.25">
      <c r="A59" s="6" t="s">
        <v>105</v>
      </c>
      <c r="B59" s="35">
        <f>SUM(B54:B58)</f>
        <v>2350</v>
      </c>
      <c r="C59" s="35">
        <f>SUM(C54:C58)</f>
        <v>3012.98</v>
      </c>
      <c r="D59" s="35">
        <f>SUM(D54:D58)</f>
        <v>4040</v>
      </c>
    </row>
    <row r="60" spans="1:4" x14ac:dyDescent="0.25">
      <c r="A60" s="6"/>
      <c r="B60" s="35"/>
    </row>
    <row r="61" spans="1:4" s="6" customFormat="1" x14ac:dyDescent="0.25">
      <c r="A61" s="6" t="s">
        <v>37</v>
      </c>
      <c r="B61" s="35">
        <v>74679</v>
      </c>
      <c r="C61" s="35">
        <v>85201.37</v>
      </c>
      <c r="D61" s="35">
        <v>65600</v>
      </c>
    </row>
    <row r="62" spans="1:4" s="6" customFormat="1" x14ac:dyDescent="0.25">
      <c r="A62" s="6" t="s">
        <v>35</v>
      </c>
      <c r="B62" s="35">
        <v>68435</v>
      </c>
      <c r="C62" s="35">
        <v>46646.720000000001</v>
      </c>
      <c r="D62" s="35">
        <v>57690</v>
      </c>
    </row>
    <row r="63" spans="1:4" s="6" customFormat="1" x14ac:dyDescent="0.25">
      <c r="A63" s="6" t="s">
        <v>106</v>
      </c>
      <c r="B63" s="35">
        <v>6244</v>
      </c>
      <c r="C63" s="35">
        <v>38554.65</v>
      </c>
      <c r="D63" s="35">
        <v>7910</v>
      </c>
    </row>
    <row r="64" spans="1:4" s="47" customFormat="1" ht="15.75" thickBot="1" x14ac:dyDescent="0.3">
      <c r="A64" s="29"/>
      <c r="B64" s="29"/>
      <c r="C64" s="29"/>
      <c r="D64" s="29"/>
    </row>
    <row r="65" spans="1:7" ht="15.75" x14ac:dyDescent="0.25">
      <c r="A65" s="6"/>
      <c r="B65" s="32" t="s">
        <v>2</v>
      </c>
      <c r="C65" s="32" t="s">
        <v>62</v>
      </c>
      <c r="D65" s="32" t="s">
        <v>72</v>
      </c>
    </row>
    <row r="66" spans="1:7" ht="16.5" thickBot="1" x14ac:dyDescent="0.3">
      <c r="A66" s="6"/>
      <c r="B66" s="32" t="s">
        <v>75</v>
      </c>
      <c r="C66" s="32" t="s">
        <v>113</v>
      </c>
      <c r="D66" s="32" t="s">
        <v>95</v>
      </c>
    </row>
    <row r="67" spans="1:7" ht="19.5" thickBot="1" x14ac:dyDescent="0.35">
      <c r="A67" s="28" t="s">
        <v>94</v>
      </c>
    </row>
    <row r="68" spans="1:7" ht="15.75" x14ac:dyDescent="0.25">
      <c r="A68" s="43" t="s">
        <v>0</v>
      </c>
      <c r="B68" s="31">
        <v>60000</v>
      </c>
      <c r="C68" s="31">
        <v>80904.3</v>
      </c>
      <c r="D68" s="35"/>
    </row>
    <row r="69" spans="1:7" ht="15.75" x14ac:dyDescent="0.25">
      <c r="A69" s="43" t="s">
        <v>117</v>
      </c>
      <c r="C69" s="31">
        <v>2350.2399999999998</v>
      </c>
      <c r="D69" s="35"/>
    </row>
    <row r="70" spans="1:7" ht="15.75" x14ac:dyDescent="0.25">
      <c r="A70" s="43" t="s">
        <v>60</v>
      </c>
      <c r="B70" s="31">
        <v>0</v>
      </c>
      <c r="C70" s="31">
        <v>2018.24</v>
      </c>
      <c r="D70" s="31">
        <v>2500</v>
      </c>
    </row>
    <row r="71" spans="1:7" ht="15.75" x14ac:dyDescent="0.25">
      <c r="A71" s="27"/>
      <c r="B71" s="35">
        <v>60000</v>
      </c>
      <c r="C71" s="35">
        <f>SUM(C68:C70)</f>
        <v>85272.780000000013</v>
      </c>
      <c r="D71" s="35">
        <v>2500</v>
      </c>
    </row>
    <row r="72" spans="1:7" ht="15.75" x14ac:dyDescent="0.25">
      <c r="A72" s="43" t="s">
        <v>111</v>
      </c>
      <c r="G72" t="s">
        <v>64</v>
      </c>
    </row>
    <row r="73" spans="1:7" x14ac:dyDescent="0.25">
      <c r="A73" s="15" t="s">
        <v>101</v>
      </c>
      <c r="B73" s="31">
        <v>0</v>
      </c>
      <c r="C73" s="31">
        <v>34</v>
      </c>
      <c r="D73" s="31">
        <v>50</v>
      </c>
    </row>
    <row r="74" spans="1:7" x14ac:dyDescent="0.25">
      <c r="A74" s="15" t="s">
        <v>115</v>
      </c>
      <c r="C74" s="31">
        <v>2514.56</v>
      </c>
      <c r="D74" s="31">
        <v>2500</v>
      </c>
    </row>
    <row r="75" spans="1:7" x14ac:dyDescent="0.25">
      <c r="A75" s="15" t="s">
        <v>100</v>
      </c>
      <c r="B75" s="31">
        <v>2200</v>
      </c>
      <c r="C75" s="31">
        <v>2367.7399999999998</v>
      </c>
      <c r="D75" s="31">
        <v>0</v>
      </c>
    </row>
    <row r="76" spans="1:7" x14ac:dyDescent="0.25">
      <c r="A76" s="15" t="s">
        <v>85</v>
      </c>
      <c r="B76" s="31">
        <v>2400</v>
      </c>
      <c r="C76" s="31">
        <v>2152.66</v>
      </c>
      <c r="D76" s="31">
        <v>2500</v>
      </c>
    </row>
    <row r="77" spans="1:7" x14ac:dyDescent="0.25">
      <c r="A77" s="15" t="s">
        <v>84</v>
      </c>
      <c r="B77" s="31">
        <v>5400</v>
      </c>
      <c r="C77" s="31">
        <v>6655.21</v>
      </c>
      <c r="D77" s="31">
        <v>7500</v>
      </c>
    </row>
    <row r="78" spans="1:7" x14ac:dyDescent="0.25">
      <c r="A78" s="15" t="s">
        <v>86</v>
      </c>
      <c r="B78" s="31">
        <v>4900</v>
      </c>
      <c r="C78" s="31">
        <v>4494.82</v>
      </c>
      <c r="D78" s="31">
        <v>5300</v>
      </c>
    </row>
    <row r="79" spans="1:7" x14ac:dyDescent="0.25">
      <c r="A79" s="15" t="s">
        <v>102</v>
      </c>
      <c r="B79" s="31">
        <v>25000</v>
      </c>
      <c r="C79" s="31">
        <v>0</v>
      </c>
      <c r="D79" s="31">
        <v>25000</v>
      </c>
    </row>
    <row r="80" spans="1:7" x14ac:dyDescent="0.25">
      <c r="A80" s="15" t="s">
        <v>98</v>
      </c>
      <c r="B80" s="31">
        <v>8300</v>
      </c>
      <c r="C80" s="31">
        <v>8303.56</v>
      </c>
      <c r="D80" s="31">
        <v>5000</v>
      </c>
    </row>
    <row r="81" spans="1:4" x14ac:dyDescent="0.25">
      <c r="A81" s="15" t="s">
        <v>23</v>
      </c>
      <c r="B81" s="31">
        <v>5000</v>
      </c>
      <c r="C81" s="31">
        <v>3782</v>
      </c>
      <c r="D81" s="31">
        <v>4000</v>
      </c>
    </row>
    <row r="82" spans="1:4" x14ac:dyDescent="0.25">
      <c r="A82" s="15" t="s">
        <v>99</v>
      </c>
      <c r="B82" s="31">
        <v>1000</v>
      </c>
      <c r="C82" s="31">
        <v>1090</v>
      </c>
      <c r="D82" s="31">
        <v>1500</v>
      </c>
    </row>
    <row r="83" spans="1:4" x14ac:dyDescent="0.25">
      <c r="A83" s="15" t="s">
        <v>116</v>
      </c>
      <c r="C83" s="31">
        <v>29.85</v>
      </c>
    </row>
    <row r="84" spans="1:4" x14ac:dyDescent="0.25">
      <c r="A84" s="15" t="s">
        <v>96</v>
      </c>
      <c r="B84" s="31">
        <v>2000</v>
      </c>
      <c r="C84" s="31">
        <v>1001.55</v>
      </c>
      <c r="D84" s="31">
        <v>3000</v>
      </c>
    </row>
    <row r="85" spans="1:4" x14ac:dyDescent="0.25">
      <c r="A85" s="15" t="s">
        <v>97</v>
      </c>
      <c r="B85" s="31">
        <v>700</v>
      </c>
      <c r="C85" s="31">
        <v>245.43</v>
      </c>
      <c r="D85" s="31">
        <v>700</v>
      </c>
    </row>
    <row r="86" spans="1:4" x14ac:dyDescent="0.25">
      <c r="A86" s="15" t="s">
        <v>5</v>
      </c>
      <c r="B86" s="31">
        <v>1200</v>
      </c>
      <c r="C86" s="31">
        <v>276.73</v>
      </c>
      <c r="D86" s="31">
        <v>600</v>
      </c>
    </row>
    <row r="87" spans="1:4" x14ac:dyDescent="0.25">
      <c r="A87" s="15" t="s">
        <v>83</v>
      </c>
      <c r="B87" s="31">
        <v>1200</v>
      </c>
      <c r="C87" s="31">
        <v>1332.62</v>
      </c>
      <c r="D87" s="31">
        <v>1500</v>
      </c>
    </row>
    <row r="88" spans="1:4" s="8" customFormat="1" x14ac:dyDescent="0.25">
      <c r="A88" s="16" t="s">
        <v>16</v>
      </c>
      <c r="B88" s="35">
        <f>SUM(B73:B87)</f>
        <v>59300</v>
      </c>
      <c r="C88" s="35">
        <f>SUM(C73:C87)</f>
        <v>34280.729999999996</v>
      </c>
      <c r="D88" s="35">
        <f>SUM(D73:D87)</f>
        <v>59150</v>
      </c>
    </row>
    <row r="89" spans="1:4" x14ac:dyDescent="0.25">
      <c r="A89" s="15"/>
    </row>
    <row r="90" spans="1:4" ht="15.75" x14ac:dyDescent="0.25">
      <c r="A90" s="2" t="s">
        <v>37</v>
      </c>
      <c r="B90" s="41">
        <v>74679</v>
      </c>
      <c r="C90" s="35">
        <v>82442.59</v>
      </c>
      <c r="D90" s="35">
        <v>0</v>
      </c>
    </row>
    <row r="91" spans="1:4" ht="15.75" x14ac:dyDescent="0.25">
      <c r="A91" s="2" t="s">
        <v>35</v>
      </c>
      <c r="B91" s="41">
        <v>68435</v>
      </c>
      <c r="C91" s="35">
        <v>83090.02</v>
      </c>
      <c r="D91" s="35">
        <v>59150</v>
      </c>
    </row>
    <row r="92" spans="1:4" ht="15.75" x14ac:dyDescent="0.25">
      <c r="A92" s="11" t="s">
        <v>57</v>
      </c>
      <c r="B92" s="41">
        <v>6244</v>
      </c>
      <c r="C92" s="35">
        <v>-647.42999999999995</v>
      </c>
      <c r="D92" s="35">
        <v>59150</v>
      </c>
    </row>
  </sheetData>
  <sortState ref="A73:I85">
    <sortCondition ref="A73"/>
  </sortState>
  <phoneticPr fontId="15" type="noConversion"/>
  <pageMargins left="0.70000000000000007" right="0.70000000000000007" top="0.75000000000000011" bottom="0.75000000000000011" header="0.30000000000000004" footer="0.30000000000000004"/>
  <pageSetup orientation="portrait" horizontalDpi="2400" verticalDpi="24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topLeftCell="A75" workbookViewId="0">
      <selection activeCell="D97" sqref="D97"/>
    </sheetView>
  </sheetViews>
  <sheetFormatPr defaultColWidth="8.7109375" defaultRowHeight="15" x14ac:dyDescent="0.25"/>
  <cols>
    <col min="1" max="1" width="26.140625" customWidth="1"/>
    <col min="2" max="2" width="13" customWidth="1"/>
    <col min="3" max="3" width="15" customWidth="1"/>
    <col min="4" max="4" width="15.140625" customWidth="1"/>
  </cols>
  <sheetData>
    <row r="1" spans="1:4" ht="21.75" x14ac:dyDescent="0.25">
      <c r="A1" s="50" t="s">
        <v>61</v>
      </c>
      <c r="B1" s="51"/>
      <c r="C1" s="52"/>
      <c r="D1" s="52"/>
    </row>
    <row r="2" spans="1:4" ht="21" x14ac:dyDescent="0.3">
      <c r="A2" s="53" t="s">
        <v>121</v>
      </c>
      <c r="B2" s="49"/>
      <c r="C2" s="49"/>
      <c r="D2" s="49"/>
    </row>
    <row r="3" spans="1:4" x14ac:dyDescent="0.2">
      <c r="A3" s="48"/>
      <c r="B3" s="54" t="s">
        <v>2</v>
      </c>
      <c r="C3" s="54" t="s">
        <v>62</v>
      </c>
      <c r="D3" s="54" t="s">
        <v>72</v>
      </c>
    </row>
    <row r="4" spans="1:4" ht="15.75" thickBot="1" x14ac:dyDescent="0.25">
      <c r="A4" s="48"/>
      <c r="B4" s="54" t="s">
        <v>123</v>
      </c>
      <c r="C4" s="54" t="s">
        <v>132</v>
      </c>
      <c r="D4" s="54" t="s">
        <v>133</v>
      </c>
    </row>
    <row r="5" spans="1:4" ht="19.5" thickBot="1" x14ac:dyDescent="0.3">
      <c r="A5" s="55" t="s">
        <v>41</v>
      </c>
      <c r="B5" s="56"/>
      <c r="C5" s="57"/>
      <c r="D5" s="58"/>
    </row>
    <row r="6" spans="1:4" x14ac:dyDescent="0.2">
      <c r="A6" s="59" t="s">
        <v>0</v>
      </c>
      <c r="B6" s="49"/>
      <c r="C6" s="49"/>
      <c r="D6" s="49"/>
    </row>
    <row r="7" spans="1:4" x14ac:dyDescent="0.25">
      <c r="A7" s="48" t="s">
        <v>88</v>
      </c>
      <c r="B7" s="49">
        <v>10500</v>
      </c>
      <c r="C7" s="60">
        <v>10920</v>
      </c>
      <c r="D7" s="49">
        <v>11000</v>
      </c>
    </row>
    <row r="8" spans="1:4" x14ac:dyDescent="0.25">
      <c r="A8" s="48" t="s">
        <v>118</v>
      </c>
      <c r="B8" s="49">
        <v>2000</v>
      </c>
      <c r="C8" s="60">
        <v>20</v>
      </c>
      <c r="D8" s="49">
        <v>20000</v>
      </c>
    </row>
    <row r="9" spans="1:4" x14ac:dyDescent="0.25">
      <c r="A9" s="48" t="s">
        <v>89</v>
      </c>
      <c r="B9" s="49">
        <v>700</v>
      </c>
      <c r="C9" s="60">
        <v>0</v>
      </c>
      <c r="D9" s="49">
        <v>700</v>
      </c>
    </row>
    <row r="10" spans="1:4" x14ac:dyDescent="0.25">
      <c r="A10" s="48" t="s">
        <v>8</v>
      </c>
      <c r="B10" s="49">
        <v>550</v>
      </c>
      <c r="C10" s="60">
        <v>392.2</v>
      </c>
      <c r="D10" s="49">
        <v>550</v>
      </c>
    </row>
    <row r="11" spans="1:4" x14ac:dyDescent="0.25">
      <c r="A11" s="48" t="s">
        <v>79</v>
      </c>
      <c r="B11" s="49">
        <v>6000</v>
      </c>
      <c r="C11" s="60">
        <v>18306</v>
      </c>
      <c r="D11" s="49">
        <v>4000</v>
      </c>
    </row>
    <row r="12" spans="1:4" x14ac:dyDescent="0.25">
      <c r="A12" s="48" t="s">
        <v>60</v>
      </c>
      <c r="B12" s="49">
        <v>1100</v>
      </c>
      <c r="C12" s="60">
        <v>548.37</v>
      </c>
      <c r="D12" s="49">
        <v>500</v>
      </c>
    </row>
    <row r="13" spans="1:4" x14ac:dyDescent="0.25">
      <c r="A13" s="48" t="s">
        <v>131</v>
      </c>
      <c r="B13" s="49">
        <v>20000</v>
      </c>
      <c r="C13" s="60">
        <v>10000</v>
      </c>
      <c r="D13" s="49">
        <v>20000</v>
      </c>
    </row>
    <row r="14" spans="1:4" x14ac:dyDescent="0.25">
      <c r="A14" s="48" t="s">
        <v>91</v>
      </c>
      <c r="B14" s="49">
        <v>4000</v>
      </c>
      <c r="C14" s="60">
        <v>5015</v>
      </c>
      <c r="D14" s="49">
        <v>4000</v>
      </c>
    </row>
    <row r="15" spans="1:4" x14ac:dyDescent="0.25">
      <c r="A15" s="48" t="s">
        <v>39</v>
      </c>
      <c r="B15" s="49">
        <v>50</v>
      </c>
      <c r="C15" s="60">
        <v>218.75</v>
      </c>
      <c r="D15" s="49">
        <v>50</v>
      </c>
    </row>
    <row r="16" spans="1:4" x14ac:dyDescent="0.25">
      <c r="A16" s="48" t="s">
        <v>93</v>
      </c>
      <c r="B16" s="49">
        <v>3000</v>
      </c>
      <c r="C16" s="60">
        <v>9416.15</v>
      </c>
      <c r="D16" s="49">
        <v>3000</v>
      </c>
    </row>
    <row r="17" spans="1:4" x14ac:dyDescent="0.25">
      <c r="A17" s="48" t="s">
        <v>82</v>
      </c>
      <c r="B17" s="49">
        <v>0</v>
      </c>
      <c r="C17" s="60">
        <v>321.75</v>
      </c>
      <c r="D17" s="49">
        <v>0</v>
      </c>
    </row>
    <row r="18" spans="1:4" x14ac:dyDescent="0.25">
      <c r="A18" s="48" t="s">
        <v>77</v>
      </c>
      <c r="B18" s="49">
        <v>5000</v>
      </c>
      <c r="C18" s="60">
        <v>2895</v>
      </c>
      <c r="D18" s="49">
        <v>3000</v>
      </c>
    </row>
    <row r="19" spans="1:4" x14ac:dyDescent="0.25">
      <c r="A19" s="48" t="s">
        <v>5</v>
      </c>
      <c r="B19" s="49">
        <v>25000</v>
      </c>
      <c r="C19" s="60">
        <v>25934.18</v>
      </c>
      <c r="D19" s="49">
        <v>25000</v>
      </c>
    </row>
    <row r="20" spans="1:4" x14ac:dyDescent="0.25">
      <c r="A20" s="48" t="s">
        <v>122</v>
      </c>
      <c r="B20" s="49">
        <v>250</v>
      </c>
      <c r="C20" s="60"/>
      <c r="D20" s="49">
        <v>250</v>
      </c>
    </row>
    <row r="21" spans="1:4" x14ac:dyDescent="0.25">
      <c r="A21" s="48" t="s">
        <v>129</v>
      </c>
      <c r="B21" s="49">
        <v>2100</v>
      </c>
      <c r="C21" s="60">
        <v>1708.4</v>
      </c>
      <c r="D21" s="49">
        <v>1800</v>
      </c>
    </row>
    <row r="22" spans="1:4" x14ac:dyDescent="0.2">
      <c r="A22" s="61" t="s">
        <v>12</v>
      </c>
      <c r="B22" s="62">
        <f>SUM(B7:B21)</f>
        <v>80250</v>
      </c>
      <c r="C22" s="62">
        <f>SUM(C7:C21)</f>
        <v>85695.799999999988</v>
      </c>
      <c r="D22" s="62">
        <f>SUM(D7:D21)</f>
        <v>93850</v>
      </c>
    </row>
    <row r="23" spans="1:4" x14ac:dyDescent="0.2">
      <c r="A23" s="61"/>
      <c r="B23" s="49"/>
      <c r="C23" s="49"/>
      <c r="D23" s="49"/>
    </row>
    <row r="24" spans="1:4" x14ac:dyDescent="0.2">
      <c r="A24" s="63" t="s">
        <v>9</v>
      </c>
      <c r="B24" s="49"/>
      <c r="C24" s="49"/>
      <c r="D24" s="49"/>
    </row>
    <row r="25" spans="1:4" x14ac:dyDescent="0.2">
      <c r="A25" s="64" t="s">
        <v>112</v>
      </c>
      <c r="B25" s="49"/>
      <c r="C25" s="49"/>
      <c r="D25" s="49"/>
    </row>
    <row r="26" spans="1:4" x14ac:dyDescent="0.2">
      <c r="A26" s="48" t="s">
        <v>74</v>
      </c>
      <c r="B26" s="49">
        <v>200</v>
      </c>
      <c r="C26" s="49">
        <v>0</v>
      </c>
      <c r="D26" s="49">
        <v>200</v>
      </c>
    </row>
    <row r="27" spans="1:4" x14ac:dyDescent="0.2">
      <c r="A27" s="48" t="s">
        <v>7</v>
      </c>
      <c r="B27" s="49">
        <v>400</v>
      </c>
      <c r="C27" s="49"/>
      <c r="D27" s="49">
        <v>400</v>
      </c>
    </row>
    <row r="28" spans="1:4" x14ac:dyDescent="0.2">
      <c r="A28" s="48" t="s">
        <v>59</v>
      </c>
      <c r="B28" s="49">
        <v>100</v>
      </c>
      <c r="C28" s="49">
        <v>129.36000000000001</v>
      </c>
      <c r="D28" s="49">
        <v>100</v>
      </c>
    </row>
    <row r="29" spans="1:4" x14ac:dyDescent="0.2">
      <c r="A29" s="48" t="s">
        <v>79</v>
      </c>
      <c r="B29" s="49">
        <v>5000</v>
      </c>
      <c r="C29" s="49">
        <v>10401.700000000001</v>
      </c>
      <c r="D29" s="49">
        <v>11000</v>
      </c>
    </row>
    <row r="30" spans="1:4" x14ac:dyDescent="0.2">
      <c r="A30" s="48" t="s">
        <v>73</v>
      </c>
      <c r="B30" s="49">
        <v>3000</v>
      </c>
      <c r="C30" s="49">
        <v>9286.15</v>
      </c>
      <c r="D30" s="49">
        <v>3000</v>
      </c>
    </row>
    <row r="31" spans="1:4" x14ac:dyDescent="0.2">
      <c r="A31" s="48" t="s">
        <v>5</v>
      </c>
      <c r="B31" s="49">
        <v>26000</v>
      </c>
      <c r="C31" s="49">
        <v>24458.35</v>
      </c>
      <c r="D31" s="49">
        <v>26000</v>
      </c>
    </row>
    <row r="32" spans="1:4" x14ac:dyDescent="0.2">
      <c r="A32" s="48" t="s">
        <v>10</v>
      </c>
      <c r="B32" s="49">
        <v>3000</v>
      </c>
      <c r="C32" s="49">
        <v>3695.09</v>
      </c>
      <c r="D32" s="49">
        <v>3000</v>
      </c>
    </row>
    <row r="33" spans="1:4" x14ac:dyDescent="0.2">
      <c r="A33" s="48" t="s">
        <v>124</v>
      </c>
      <c r="B33" s="49">
        <v>2000</v>
      </c>
      <c r="C33" s="49">
        <v>2137.4</v>
      </c>
      <c r="D33" s="49">
        <v>2000</v>
      </c>
    </row>
    <row r="34" spans="1:4" x14ac:dyDescent="0.2">
      <c r="A34" s="48" t="s">
        <v>119</v>
      </c>
      <c r="B34" s="49">
        <v>600</v>
      </c>
      <c r="C34" s="49">
        <v>0</v>
      </c>
      <c r="D34" s="49"/>
    </row>
    <row r="35" spans="1:4" x14ac:dyDescent="0.2">
      <c r="A35" s="48" t="s">
        <v>125</v>
      </c>
      <c r="B35" s="49">
        <v>2000</v>
      </c>
      <c r="C35" s="49"/>
      <c r="D35" s="49"/>
    </row>
    <row r="36" spans="1:4" x14ac:dyDescent="0.2">
      <c r="A36" s="48" t="s">
        <v>126</v>
      </c>
      <c r="B36" s="49">
        <v>2000</v>
      </c>
      <c r="C36" s="49">
        <v>828.92</v>
      </c>
      <c r="D36" s="49">
        <v>2000</v>
      </c>
    </row>
    <row r="37" spans="1:4" x14ac:dyDescent="0.2">
      <c r="A37" s="48" t="s">
        <v>130</v>
      </c>
      <c r="B37" s="49">
        <v>2000</v>
      </c>
      <c r="C37" s="49">
        <v>3850</v>
      </c>
      <c r="D37" s="49">
        <v>2000</v>
      </c>
    </row>
    <row r="38" spans="1:4" x14ac:dyDescent="0.2">
      <c r="A38" s="61" t="s">
        <v>108</v>
      </c>
      <c r="B38" s="62">
        <f>SUM(B26:B36)</f>
        <v>44300</v>
      </c>
      <c r="C38" s="62">
        <f>SUM(C26:C37)</f>
        <v>54786.969999999994</v>
      </c>
      <c r="D38" s="62">
        <f>SUM(D26:D36)</f>
        <v>47700</v>
      </c>
    </row>
    <row r="39" spans="1:4" x14ac:dyDescent="0.2">
      <c r="A39" s="48"/>
      <c r="B39" s="49"/>
      <c r="C39" s="49"/>
      <c r="D39" s="49"/>
    </row>
    <row r="40" spans="1:4" x14ac:dyDescent="0.2">
      <c r="A40" s="64" t="s">
        <v>107</v>
      </c>
      <c r="B40" s="49"/>
      <c r="C40" s="49"/>
      <c r="D40" s="49"/>
    </row>
    <row r="41" spans="1:4" x14ac:dyDescent="0.2">
      <c r="A41" s="48" t="s">
        <v>15</v>
      </c>
      <c r="B41" s="49">
        <v>0</v>
      </c>
      <c r="C41" s="49">
        <v>0</v>
      </c>
      <c r="D41" s="49">
        <v>0</v>
      </c>
    </row>
    <row r="42" spans="1:4" x14ac:dyDescent="0.2">
      <c r="A42" s="48" t="s">
        <v>80</v>
      </c>
      <c r="B42" s="49">
        <v>0</v>
      </c>
      <c r="C42" s="49">
        <v>0</v>
      </c>
      <c r="D42" s="49">
        <v>0</v>
      </c>
    </row>
    <row r="43" spans="1:4" x14ac:dyDescent="0.2">
      <c r="A43" s="61" t="s">
        <v>109</v>
      </c>
      <c r="B43" s="62">
        <f>SUM(B41:B42)</f>
        <v>0</v>
      </c>
      <c r="C43" s="62">
        <v>0</v>
      </c>
      <c r="D43" s="62">
        <f>SUM(D41:D42)</f>
        <v>0</v>
      </c>
    </row>
    <row r="44" spans="1:4" x14ac:dyDescent="0.2">
      <c r="A44" s="48"/>
      <c r="B44" s="49"/>
      <c r="C44" s="49"/>
      <c r="D44" s="49"/>
    </row>
    <row r="45" spans="1:4" x14ac:dyDescent="0.2">
      <c r="A45" s="64" t="s">
        <v>103</v>
      </c>
      <c r="B45" s="49"/>
      <c r="C45" s="49"/>
      <c r="D45" s="49"/>
    </row>
    <row r="46" spans="1:4" x14ac:dyDescent="0.2">
      <c r="A46" s="48" t="s">
        <v>38</v>
      </c>
      <c r="B46" s="49">
        <v>150</v>
      </c>
      <c r="C46" s="49">
        <v>84.18</v>
      </c>
      <c r="D46" s="49">
        <v>150</v>
      </c>
    </row>
    <row r="47" spans="1:4" x14ac:dyDescent="0.2">
      <c r="A47" s="48" t="s">
        <v>19</v>
      </c>
      <c r="B47" s="49">
        <v>400</v>
      </c>
      <c r="C47" s="49">
        <v>141.36000000000001</v>
      </c>
      <c r="D47" s="49">
        <v>400</v>
      </c>
    </row>
    <row r="48" spans="1:4" x14ac:dyDescent="0.2">
      <c r="A48" s="48" t="s">
        <v>21</v>
      </c>
      <c r="B48" s="49">
        <v>3000</v>
      </c>
      <c r="C48" s="49">
        <v>2441.9499999999998</v>
      </c>
      <c r="D48" s="49">
        <v>2500</v>
      </c>
    </row>
    <row r="49" spans="1:4" x14ac:dyDescent="0.25">
      <c r="A49" s="48" t="s">
        <v>8</v>
      </c>
      <c r="B49" s="49">
        <v>2500</v>
      </c>
      <c r="C49" s="49">
        <v>2000</v>
      </c>
      <c r="D49" s="49">
        <v>2500</v>
      </c>
    </row>
    <row r="50" spans="1:4" x14ac:dyDescent="0.25">
      <c r="A50" s="48" t="s">
        <v>27</v>
      </c>
      <c r="B50" s="49">
        <v>3000</v>
      </c>
      <c r="C50" s="49">
        <v>0</v>
      </c>
      <c r="D50" s="49">
        <v>3000</v>
      </c>
    </row>
    <row r="51" spans="1:4" x14ac:dyDescent="0.25">
      <c r="A51" s="48" t="s">
        <v>20</v>
      </c>
      <c r="B51" s="49">
        <v>1000</v>
      </c>
      <c r="C51" s="49">
        <v>913.4</v>
      </c>
      <c r="D51" s="49">
        <v>1000</v>
      </c>
    </row>
    <row r="52" spans="1:4" x14ac:dyDescent="0.25">
      <c r="A52" s="48" t="s">
        <v>24</v>
      </c>
      <c r="B52" s="49">
        <v>450</v>
      </c>
      <c r="C52" s="49">
        <v>139.19999999999999</v>
      </c>
      <c r="D52" s="49">
        <v>450</v>
      </c>
    </row>
    <row r="53" spans="1:4" x14ac:dyDescent="0.25">
      <c r="A53" s="48" t="s">
        <v>28</v>
      </c>
      <c r="B53" s="49">
        <v>100</v>
      </c>
      <c r="C53" s="49">
        <v>135.83000000000001</v>
      </c>
      <c r="D53" s="49">
        <v>100</v>
      </c>
    </row>
    <row r="54" spans="1:4" x14ac:dyDescent="0.25">
      <c r="A54" s="48" t="s">
        <v>42</v>
      </c>
      <c r="B54" s="49">
        <v>300</v>
      </c>
      <c r="C54" s="49">
        <v>153.9</v>
      </c>
      <c r="D54" s="49">
        <v>300</v>
      </c>
    </row>
    <row r="55" spans="1:4" x14ac:dyDescent="0.25">
      <c r="A55" s="48" t="s">
        <v>66</v>
      </c>
      <c r="B55" s="49">
        <v>0</v>
      </c>
      <c r="C55" s="49">
        <v>0</v>
      </c>
      <c r="D55" s="49">
        <v>0</v>
      </c>
    </row>
    <row r="56" spans="1:4" x14ac:dyDescent="0.25">
      <c r="A56" s="48" t="s">
        <v>22</v>
      </c>
      <c r="B56" s="49">
        <v>200</v>
      </c>
      <c r="C56" s="49">
        <v>175</v>
      </c>
      <c r="D56" s="49">
        <v>200</v>
      </c>
    </row>
    <row r="57" spans="1:4" x14ac:dyDescent="0.25">
      <c r="A57" s="48" t="s">
        <v>23</v>
      </c>
      <c r="B57" s="49"/>
      <c r="C57" s="49"/>
      <c r="D57" s="49"/>
    </row>
    <row r="58" spans="1:4" x14ac:dyDescent="0.25">
      <c r="A58" s="48" t="s">
        <v>127</v>
      </c>
      <c r="B58" s="49">
        <v>500</v>
      </c>
      <c r="C58" s="49">
        <v>798.22</v>
      </c>
      <c r="D58" s="49"/>
    </row>
    <row r="59" spans="1:4" x14ac:dyDescent="0.25">
      <c r="A59" s="48" t="s">
        <v>128</v>
      </c>
      <c r="B59" s="49">
        <v>700</v>
      </c>
      <c r="C59" s="49">
        <v>1986.71</v>
      </c>
      <c r="D59" s="49">
        <v>700</v>
      </c>
    </row>
    <row r="60" spans="1:4" x14ac:dyDescent="0.25">
      <c r="A60" s="61" t="s">
        <v>110</v>
      </c>
      <c r="B60" s="62">
        <f>SUM(B46:B59)</f>
        <v>12300</v>
      </c>
      <c r="C60" s="62">
        <f>SUM(C46:C59)</f>
        <v>8969.75</v>
      </c>
      <c r="D60" s="62">
        <f>SUM(D46:D59)</f>
        <v>11300</v>
      </c>
    </row>
    <row r="61" spans="1:4" x14ac:dyDescent="0.25">
      <c r="A61" s="48"/>
      <c r="B61" s="49"/>
      <c r="C61" s="49"/>
      <c r="D61" s="49"/>
    </row>
    <row r="62" spans="1:4" ht="15.75" x14ac:dyDescent="0.25">
      <c r="A62" s="65" t="s">
        <v>104</v>
      </c>
      <c r="B62" s="49"/>
      <c r="C62" s="49"/>
      <c r="D62" s="49"/>
    </row>
    <row r="63" spans="1:4" x14ac:dyDescent="0.25">
      <c r="A63" s="48" t="s">
        <v>33</v>
      </c>
      <c r="B63" s="49">
        <v>1300</v>
      </c>
      <c r="C63" s="49">
        <v>1589.55</v>
      </c>
      <c r="D63" s="49">
        <v>1650</v>
      </c>
    </row>
    <row r="64" spans="1:4" x14ac:dyDescent="0.25">
      <c r="A64" s="48" t="s">
        <v>78</v>
      </c>
      <c r="B64" s="49">
        <v>300</v>
      </c>
      <c r="C64" s="49">
        <v>1567.8</v>
      </c>
      <c r="D64" s="49">
        <v>300</v>
      </c>
    </row>
    <row r="65" spans="1:4" x14ac:dyDescent="0.25">
      <c r="A65" s="48" t="s">
        <v>81</v>
      </c>
      <c r="B65" s="49">
        <v>1000</v>
      </c>
      <c r="C65" s="49">
        <v>445.29</v>
      </c>
      <c r="D65" s="49">
        <v>700</v>
      </c>
    </row>
    <row r="66" spans="1:4" x14ac:dyDescent="0.25">
      <c r="A66" s="48" t="s">
        <v>82</v>
      </c>
      <c r="B66" s="49">
        <v>400</v>
      </c>
      <c r="C66" s="49">
        <v>400</v>
      </c>
      <c r="D66" s="49">
        <v>400</v>
      </c>
    </row>
    <row r="67" spans="1:4" x14ac:dyDescent="0.25">
      <c r="A67" s="48" t="s">
        <v>87</v>
      </c>
      <c r="B67" s="49">
        <v>3000</v>
      </c>
      <c r="C67" s="49">
        <v>5287.26</v>
      </c>
      <c r="D67" s="49">
        <v>3000</v>
      </c>
    </row>
    <row r="68" spans="1:4" x14ac:dyDescent="0.25">
      <c r="A68" s="61" t="s">
        <v>105</v>
      </c>
      <c r="B68" s="62">
        <f>SUM(B63:B67)</f>
        <v>6000</v>
      </c>
      <c r="C68" s="62">
        <f>SUM(C63:C67)</f>
        <v>9289.9</v>
      </c>
      <c r="D68" s="62">
        <f>SUM(D63:D67)</f>
        <v>6050</v>
      </c>
    </row>
    <row r="69" spans="1:4" x14ac:dyDescent="0.25">
      <c r="A69" s="61"/>
      <c r="B69" s="49"/>
      <c r="C69" s="49"/>
      <c r="D69" s="49"/>
    </row>
    <row r="70" spans="1:4" x14ac:dyDescent="0.25">
      <c r="A70" s="61" t="s">
        <v>37</v>
      </c>
      <c r="B70" s="62">
        <f>SUM(B22)</f>
        <v>80250</v>
      </c>
      <c r="C70" s="62">
        <f>SUM(C22)</f>
        <v>85695.799999999988</v>
      </c>
      <c r="D70" s="62">
        <f>SUM(D22)</f>
        <v>93850</v>
      </c>
    </row>
    <row r="71" spans="1:4" x14ac:dyDescent="0.25">
      <c r="A71" s="61" t="s">
        <v>35</v>
      </c>
      <c r="B71" s="62">
        <f>SUM(B38,B43,B60,B68)</f>
        <v>62600</v>
      </c>
      <c r="C71" s="62">
        <f>SUM(C38,C43,C60,C68)</f>
        <v>73046.62</v>
      </c>
      <c r="D71" s="62">
        <f>SUM(D38,D43,D60,D68)</f>
        <v>65050</v>
      </c>
    </row>
    <row r="72" spans="1:4" x14ac:dyDescent="0.25">
      <c r="A72" s="61" t="s">
        <v>106</v>
      </c>
      <c r="B72" s="62">
        <v>7910</v>
      </c>
      <c r="C72" s="62">
        <v>655.5</v>
      </c>
      <c r="D72" s="62">
        <v>7910</v>
      </c>
    </row>
    <row r="73" spans="1:4" ht="15.75" thickBot="1" x14ac:dyDescent="0.3">
      <c r="A73" s="66"/>
      <c r="B73" s="66"/>
      <c r="C73" s="66"/>
      <c r="D73" s="66"/>
    </row>
    <row r="74" spans="1:4" ht="15.75" x14ac:dyDescent="0.25">
      <c r="A74" s="61"/>
      <c r="B74" s="54" t="s">
        <v>2</v>
      </c>
      <c r="C74" s="54" t="s">
        <v>62</v>
      </c>
      <c r="D74" s="54" t="s">
        <v>72</v>
      </c>
    </row>
    <row r="75" spans="1:4" ht="16.5" thickBot="1" x14ac:dyDescent="0.3">
      <c r="A75" s="61"/>
      <c r="B75" s="54" t="s">
        <v>123</v>
      </c>
      <c r="C75" s="54" t="s">
        <v>134</v>
      </c>
      <c r="D75" s="54" t="s">
        <v>135</v>
      </c>
    </row>
    <row r="76" spans="1:4" ht="19.5" thickBot="1" x14ac:dyDescent="0.35">
      <c r="A76" s="55" t="s">
        <v>94</v>
      </c>
      <c r="B76" s="49"/>
      <c r="C76" s="49"/>
      <c r="D76" s="49"/>
    </row>
    <row r="77" spans="1:4" ht="15.75" x14ac:dyDescent="0.25">
      <c r="A77" s="67" t="s">
        <v>0</v>
      </c>
      <c r="B77" s="62"/>
      <c r="C77" s="49">
        <v>2352.77</v>
      </c>
      <c r="D77" s="49">
        <v>2000</v>
      </c>
    </row>
    <row r="78" spans="1:4" ht="15.75" x14ac:dyDescent="0.25">
      <c r="A78" s="67" t="s">
        <v>117</v>
      </c>
      <c r="B78" s="62"/>
      <c r="C78" s="49">
        <v>0</v>
      </c>
      <c r="D78" s="49">
        <v>65000</v>
      </c>
    </row>
    <row r="79" spans="1:4" ht="15.75" x14ac:dyDescent="0.25">
      <c r="A79" s="67" t="s">
        <v>60</v>
      </c>
      <c r="B79" s="49">
        <v>2500</v>
      </c>
      <c r="C79" s="49">
        <v>1157.5</v>
      </c>
      <c r="D79" s="49">
        <v>1100</v>
      </c>
    </row>
    <row r="80" spans="1:4" ht="15.75" x14ac:dyDescent="0.25">
      <c r="A80" s="68"/>
      <c r="B80" s="62">
        <f>SUM(B77:B79)</f>
        <v>2500</v>
      </c>
      <c r="C80" s="62">
        <f>SUM(C77:C79)</f>
        <v>3510.27</v>
      </c>
      <c r="D80" s="62">
        <f>SUM(D77:D79)</f>
        <v>68100</v>
      </c>
    </row>
    <row r="81" spans="1:4" ht="15.75" x14ac:dyDescent="0.25">
      <c r="A81" s="67" t="s">
        <v>111</v>
      </c>
      <c r="B81" s="49"/>
      <c r="C81" s="49"/>
      <c r="D81" s="49"/>
    </row>
    <row r="82" spans="1:4" x14ac:dyDescent="0.25">
      <c r="A82" s="69" t="s">
        <v>101</v>
      </c>
      <c r="B82" s="49">
        <v>150</v>
      </c>
      <c r="C82" s="49">
        <v>0</v>
      </c>
      <c r="D82" s="49">
        <v>150</v>
      </c>
    </row>
    <row r="83" spans="1:4" x14ac:dyDescent="0.25">
      <c r="A83" s="69" t="s">
        <v>115</v>
      </c>
      <c r="B83" s="49">
        <v>2500</v>
      </c>
      <c r="C83" s="49"/>
      <c r="D83" s="49">
        <v>2500</v>
      </c>
    </row>
    <row r="84" spans="1:4" x14ac:dyDescent="0.25">
      <c r="A84" s="69" t="s">
        <v>100</v>
      </c>
      <c r="B84" s="49">
        <v>2400</v>
      </c>
      <c r="C84" s="49">
        <v>3309.14</v>
      </c>
      <c r="D84" s="49"/>
    </row>
    <row r="85" spans="1:4" x14ac:dyDescent="0.25">
      <c r="A85" s="69" t="s">
        <v>85</v>
      </c>
      <c r="B85" s="49">
        <v>2500</v>
      </c>
      <c r="C85" s="49">
        <v>2259.21</v>
      </c>
      <c r="D85" s="49">
        <v>2500</v>
      </c>
    </row>
    <row r="86" spans="1:4" x14ac:dyDescent="0.25">
      <c r="A86" s="69" t="s">
        <v>84</v>
      </c>
      <c r="B86" s="49">
        <v>7500</v>
      </c>
      <c r="C86" s="49">
        <v>5287.01</v>
      </c>
      <c r="D86" s="49">
        <v>6000</v>
      </c>
    </row>
    <row r="87" spans="1:4" x14ac:dyDescent="0.25">
      <c r="A87" s="69" t="s">
        <v>86</v>
      </c>
      <c r="B87" s="49">
        <v>5800</v>
      </c>
      <c r="C87" s="49">
        <v>5348.44</v>
      </c>
      <c r="D87" s="49">
        <v>5000</v>
      </c>
    </row>
    <row r="88" spans="1:4" x14ac:dyDescent="0.25">
      <c r="A88" s="69" t="s">
        <v>102</v>
      </c>
      <c r="B88" s="49">
        <v>25000</v>
      </c>
      <c r="C88" s="49">
        <v>306.64999999999998</v>
      </c>
      <c r="D88" s="49">
        <v>90000</v>
      </c>
    </row>
    <row r="89" spans="1:4" x14ac:dyDescent="0.25">
      <c r="A89" s="69" t="s">
        <v>98</v>
      </c>
      <c r="B89" s="49">
        <v>5000</v>
      </c>
      <c r="C89" s="49"/>
      <c r="D89" s="49">
        <v>5000</v>
      </c>
    </row>
    <row r="90" spans="1:4" x14ac:dyDescent="0.25">
      <c r="A90" s="69" t="s">
        <v>23</v>
      </c>
      <c r="B90" s="49">
        <v>4000</v>
      </c>
      <c r="C90" s="49">
        <v>4050</v>
      </c>
      <c r="D90" s="49">
        <v>6000</v>
      </c>
    </row>
    <row r="91" spans="1:4" x14ac:dyDescent="0.25">
      <c r="A91" s="69" t="s">
        <v>99</v>
      </c>
      <c r="B91" s="49">
        <v>1500</v>
      </c>
      <c r="C91" s="49">
        <v>0</v>
      </c>
      <c r="D91" s="49">
        <v>1500</v>
      </c>
    </row>
    <row r="92" spans="1:4" x14ac:dyDescent="0.25">
      <c r="A92" s="69" t="s">
        <v>116</v>
      </c>
      <c r="B92" s="49"/>
      <c r="C92" s="49"/>
      <c r="D92" s="49"/>
    </row>
    <row r="93" spans="1:4" x14ac:dyDescent="0.25">
      <c r="A93" s="69" t="s">
        <v>96</v>
      </c>
      <c r="B93" s="49">
        <v>3000</v>
      </c>
      <c r="C93" s="49">
        <v>813.75</v>
      </c>
      <c r="D93" s="49">
        <v>3000</v>
      </c>
    </row>
    <row r="94" spans="1:4" x14ac:dyDescent="0.25">
      <c r="A94" s="69" t="s">
        <v>97</v>
      </c>
      <c r="B94" s="49">
        <v>700</v>
      </c>
      <c r="C94" s="49">
        <v>0</v>
      </c>
      <c r="D94" s="49">
        <v>700</v>
      </c>
    </row>
    <row r="95" spans="1:4" x14ac:dyDescent="0.25">
      <c r="A95" s="69" t="s">
        <v>5</v>
      </c>
      <c r="B95" s="49">
        <v>5000</v>
      </c>
      <c r="C95" s="49"/>
      <c r="D95" s="49">
        <v>5000</v>
      </c>
    </row>
    <row r="96" spans="1:4" x14ac:dyDescent="0.2">
      <c r="A96" s="69" t="s">
        <v>83</v>
      </c>
      <c r="B96" s="49">
        <v>1500</v>
      </c>
      <c r="C96" s="49">
        <v>0</v>
      </c>
      <c r="D96" s="49">
        <v>1500</v>
      </c>
    </row>
    <row r="97" spans="1:4" x14ac:dyDescent="0.2">
      <c r="A97" s="70" t="s">
        <v>16</v>
      </c>
      <c r="B97" s="62">
        <f>SUM(B82:B96)</f>
        <v>66550</v>
      </c>
      <c r="C97" s="62">
        <f>SUM(C82:C96)</f>
        <v>21374.2</v>
      </c>
      <c r="D97" s="62">
        <f>SUM(D82:D96)</f>
        <v>128850</v>
      </c>
    </row>
    <row r="98" spans="1:4" x14ac:dyDescent="0.25">
      <c r="A98" s="69"/>
      <c r="B98" s="49"/>
      <c r="C98" s="49"/>
      <c r="D98" s="49"/>
    </row>
    <row r="99" spans="1:4" ht="15.75" x14ac:dyDescent="0.25">
      <c r="A99" s="71" t="s">
        <v>37</v>
      </c>
      <c r="B99" s="72">
        <f>SUM(B80)</f>
        <v>2500</v>
      </c>
      <c r="C99" s="62">
        <f>SUM(C80)</f>
        <v>3510.27</v>
      </c>
      <c r="D99" s="62">
        <f>SUM(D80)</f>
        <v>68100</v>
      </c>
    </row>
    <row r="100" spans="1:4" ht="15.75" x14ac:dyDescent="0.25">
      <c r="A100" s="71" t="s">
        <v>35</v>
      </c>
      <c r="B100" s="72">
        <f>SUM(B97)</f>
        <v>66550</v>
      </c>
      <c r="C100" s="62">
        <f>SUM(C97)</f>
        <v>21374.2</v>
      </c>
      <c r="D100" s="62">
        <v>66550</v>
      </c>
    </row>
    <row r="101" spans="1:4" ht="15.75" x14ac:dyDescent="0.25">
      <c r="A101" s="71" t="s">
        <v>120</v>
      </c>
      <c r="B101" s="72">
        <v>18950</v>
      </c>
      <c r="C101" s="62">
        <v>48710.62</v>
      </c>
      <c r="D101" s="62">
        <v>-64050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2014-15</vt:lpstr>
      <vt:lpstr>2015-16</vt:lpstr>
      <vt:lpstr>2016-17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andrew.clark</cp:lastModifiedBy>
  <cp:lastPrinted>2016-05-10T19:48:36Z</cp:lastPrinted>
  <dcterms:created xsi:type="dcterms:W3CDTF">2012-04-14T15:05:27Z</dcterms:created>
  <dcterms:modified xsi:type="dcterms:W3CDTF">2018-05-25T04:22:30Z</dcterms:modified>
</cp:coreProperties>
</file>